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5440" windowHeight="11835"/>
  </bookViews>
  <sheets>
    <sheet name="Приложение" sheetId="1" r:id="rId1"/>
  </sheets>
  <definedNames>
    <definedName name="_xlnm.Print_Area" localSheetId="0">Приложение!$A$1:$K$275</definedName>
  </definedNames>
  <calcPr calcId="152511"/>
</workbook>
</file>

<file path=xl/calcChain.xml><?xml version="1.0" encoding="utf-8"?>
<calcChain xmlns="http://schemas.openxmlformats.org/spreadsheetml/2006/main">
  <c r="G273" i="1" l="1"/>
  <c r="H274" i="1" l="1"/>
  <c r="F272" i="1"/>
  <c r="F271" i="1"/>
  <c r="F270" i="1"/>
  <c r="F269" i="1"/>
  <c r="F268" i="1" l="1"/>
  <c r="F26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37" i="1"/>
  <c r="F236" i="1"/>
  <c r="I235" i="1"/>
  <c r="F234" i="1"/>
  <c r="F233" i="1"/>
  <c r="F232" i="1"/>
  <c r="F231" i="1"/>
  <c r="F230" i="1"/>
  <c r="F229" i="1"/>
  <c r="F214" i="1"/>
  <c r="F213" i="1"/>
  <c r="F212" i="1"/>
  <c r="F211" i="1"/>
  <c r="F210" i="1"/>
  <c r="F209" i="1"/>
  <c r="F205" i="1"/>
  <c r="F204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35" i="1" l="1"/>
  <c r="I275" i="1"/>
  <c r="A267" i="1"/>
  <c r="A268" i="1" s="1"/>
  <c r="A269" i="1" s="1"/>
  <c r="A270" i="1" s="1"/>
  <c r="A271" i="1" s="1"/>
  <c r="A272" i="1" s="1"/>
</calcChain>
</file>

<file path=xl/sharedStrings.xml><?xml version="1.0" encoding="utf-8"?>
<sst xmlns="http://schemas.openxmlformats.org/spreadsheetml/2006/main" count="850" uniqueCount="427">
  <si>
    <t>№ 
п/п</t>
  </si>
  <si>
    <t>Наименование заказчика</t>
  </si>
  <si>
    <t>Объект закупки</t>
  </si>
  <si>
    <t>Способ определения поставщика (подрядчика, исполнителя)</t>
  </si>
  <si>
    <t>Начальная (максимальная) цена контракта (тыс. рублей)</t>
  </si>
  <si>
    <t>Планируемые платежи (тыс. рублей)</t>
  </si>
  <si>
    <t>Планируемый срок начала осуществления закупки 
(месяц, год)</t>
  </si>
  <si>
    <t>ИКЗ плана-графика</t>
  </si>
  <si>
    <t>Предмет контракта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</si>
  <si>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</si>
  <si>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</si>
  <si>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</si>
  <si>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</si>
  <si>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</si>
  <si>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Итого предусмотрено на осуществление закупок в текущем году</t>
  </si>
  <si>
    <t>х</t>
  </si>
  <si>
    <t>Оказание услуг по разработке конкурсной заявки на участие во всероссийском конкурсе лучших проектов создания комфортной городской среды в малых и исторических поселениях для муниципального образования город Когалым</t>
  </si>
  <si>
    <t>Оказание услуг по подготовке проекта планировки и межевания территории 1 микрорайона в городе Когалыме</t>
  </si>
  <si>
    <t>Оказание услуг по подготовке изменений в проект планировки и межевания территории района Пионерный в городе Когалыме</t>
  </si>
  <si>
    <t>Оказание услуг по подготовке проекта планировки и межевания территории 7 микрорайона в городе Когалыме</t>
  </si>
  <si>
    <t>Оказание услуг по подготовке проекта планировки и межевания территории 2 микрорайона в городе Когалыме</t>
  </si>
  <si>
    <t>Поставка папок адресных</t>
  </si>
  <si>
    <t>Поставка корпоративных открыток</t>
  </si>
  <si>
    <t>Поставка сувенирной продукции</t>
  </si>
  <si>
    <t>Оказание услуг по созданию общественных спасательных постов</t>
  </si>
  <si>
    <t>Выполнение работ по изготовлению и установке информационных табличек (знаков)</t>
  </si>
  <si>
    <t>Поставка мотопомпы пожарной</t>
  </si>
  <si>
    <t>Оказание услуг по организации и проведению курсов повышения квалификации</t>
  </si>
  <si>
    <t>Оказание услуги по перевозке пассажиров легковым автомобильным транспортом</t>
  </si>
  <si>
    <t>Поставка цветочной продукции</t>
  </si>
  <si>
    <t>Администрация города Когалыма</t>
  </si>
  <si>
    <t>233860800010486080100100590007111244</t>
  </si>
  <si>
    <t>233860800010486080100100600007111244</t>
  </si>
  <si>
    <t>233860800010486080100100640007111244</t>
  </si>
  <si>
    <t>233860800010486080100100630007111244</t>
  </si>
  <si>
    <t>233860800010486080100100620007111244</t>
  </si>
  <si>
    <t>233860800010486080100100160001723244</t>
  </si>
  <si>
    <t>233860800010486080100100140005819244</t>
  </si>
  <si>
    <t>233860800010486080100100170004778244</t>
  </si>
  <si>
    <t>233860800010486080100100060008425244</t>
  </si>
  <si>
    <t>233860800010486080100100090004329244</t>
  </si>
  <si>
    <t>233860800010486080100100500002813244</t>
  </si>
  <si>
    <t>233860800010486080100100190008542244</t>
  </si>
  <si>
    <t>233860800010486080100100290004939244</t>
  </si>
  <si>
    <t>233860800010486080100100380000000244</t>
  </si>
  <si>
    <t>Открытый конкурс в электронной форме</t>
  </si>
  <si>
    <t>Открытый аукцион в электронной форме</t>
  </si>
  <si>
    <t>233860805423786080100100180004222414</t>
  </si>
  <si>
    <t>Выполнение работ по строительству сетей наружного освещения участка автомобильной дороги по улице Центральная в городе Когалыме</t>
  </si>
  <si>
    <t>Апрель 2023</t>
  </si>
  <si>
    <t>233860805423786080100100190004222414</t>
  </si>
  <si>
    <t>Выполнение работ по строительству сетей наружного освещения участка автомобильных дорог по улице Авиаторов в городе Когалыме</t>
  </si>
  <si>
    <t>Май 2023</t>
  </si>
  <si>
    <t xml:space="preserve"> 233860805423786080100100200004222414</t>
  </si>
  <si>
    <t>Выполнение работ по строительству сетей наружного освещения участков автомобильных дорог по улице Лангепасская в городе Когалыме</t>
  </si>
  <si>
    <t>233860805423786080100100210004120244</t>
  </si>
  <si>
    <t>Выполнение работ по ремонту здания, расположенного по адресу: город Когалым, улица Дружбы Народов, дом 7 (ремонт фасадов)</t>
  </si>
  <si>
    <t>233860805423786080100100220007112414</t>
  </si>
  <si>
    <t>Выполнение проектно-изыскательских работ на строительство объекта: "Велосипедная дорожка от комплекса зданий по улице Янтарная, дом 10 до автобусной остановки, расположенной в районе улицы Дружбы Народов, 41"</t>
  </si>
  <si>
    <t>Март 2023</t>
  </si>
  <si>
    <t>233860805423786080100100230004120244</t>
  </si>
  <si>
    <t>Выполнение работ по ремонту нежилых помещений в здании, находящемся в муниципальной собственности, расположенного по адресу: город Когалым, проспект Нефтяников, 2</t>
  </si>
  <si>
    <t>МУ "УКС          г. Когалыма"</t>
  </si>
  <si>
    <t>Оказание телематических  услуг по информационно-техническому сопровождению навигационно-информационной системы мониторинга и управления транспортом</t>
  </si>
  <si>
    <t>Оказание услуг по откачке и вывозу жидких бытовых отходов с территории МБУ "КСАТ"</t>
  </si>
  <si>
    <t>Оказание услуг по мойке легковых автомобилей  и микроавтобусов МБУ "КСАТ"</t>
  </si>
  <si>
    <t>Поставка автомасел</t>
  </si>
  <si>
    <t>Поставка растворителя</t>
  </si>
  <si>
    <t>Поставка электродов</t>
  </si>
  <si>
    <t>Поставка лопат</t>
  </si>
  <si>
    <t>Поставка уборочного, садового инвентаря и расходных материалов, используемых для благоустройства территорий</t>
  </si>
  <si>
    <t>Поставка  пакетов полимерных</t>
  </si>
  <si>
    <t>Оказание услуг по ремонту, техническому обслуживанию  компьютерной и копировальной техники, серверного, сетевого  оборудования, устройств печати</t>
  </si>
  <si>
    <t>Оказание охранных услуг</t>
  </si>
  <si>
    <t>Поставка смывающих и обеззараживающих средств</t>
  </si>
  <si>
    <t>Поставка средства для мойки стекол</t>
  </si>
  <si>
    <t>Поставка комплектующих для газонокосилок</t>
  </si>
  <si>
    <t>Поставка семян травы газонной</t>
  </si>
  <si>
    <t>Поставка резинотехнических изделий</t>
  </si>
  <si>
    <t>Поставка запасных частей для фронтального погрузчика ТО-28</t>
  </si>
  <si>
    <t>Поставка насосов и гидромоторов</t>
  </si>
  <si>
    <t>Поставка запасных частей для трактора марки МТЗ 82.1.</t>
  </si>
  <si>
    <t>Поставка фильтрующих элементов для автотранспорта</t>
  </si>
  <si>
    <t>Поставка запасных частей для легковых автомобилей марки Toyota</t>
  </si>
  <si>
    <t>Поставка запасных частей для автобуса марки  MERCEDES-BENZ-2232L7</t>
  </si>
  <si>
    <t>Поставка запасных частей для легковых автомобилей марки Mitsubishi</t>
  </si>
  <si>
    <t>Выполнение работ по  восстановлению бесшовного резинового покрытия на детских игровых площадках</t>
  </si>
  <si>
    <t>Поставка, монтаж и установка детского игрового оборудования</t>
  </si>
  <si>
    <t>Поставка уличных скамеек</t>
  </si>
  <si>
    <t xml:space="preserve">Поставка шин  для грузовых автомобилей,  тракторов и сельскохозяйственных машин </t>
  </si>
  <si>
    <t>Поставка шин для легковых автомобилей и автобусов</t>
  </si>
  <si>
    <t>Поставка комплектующих для детских игровых площадок</t>
  </si>
  <si>
    <t>Поставка средств индивидуальной защиты</t>
  </si>
  <si>
    <t>Поставка стоек для дорожных знаков</t>
  </si>
  <si>
    <t>Поставка металлопродукции</t>
  </si>
  <si>
    <t>Оказание услуг по покосу травы на объектах благоустройства города Когалыма</t>
  </si>
  <si>
    <t>Оказание услуг по созданию, оформлению и содержанию цветников на территориях общего пользования города Когалыма</t>
  </si>
  <si>
    <t>Оказание услуг по погрузке и вывозу снега с территории города Когалыма</t>
  </si>
  <si>
    <t xml:space="preserve">Оказание телематических услуг по информационно-техническому сопровождению навигационно-информационной системы мониторинга и управления транспортом
</t>
  </si>
  <si>
    <t>Оказание услуг по техническому обслуживанию контрольных устройств установленных на транспортные средства (тахограф, системы мониторинга "ГЛОНАСС")</t>
  </si>
  <si>
    <t xml:space="preserve">Оказание услуг по диагностике, техническому обслуживанию и ремонту автотранспортных средств </t>
  </si>
  <si>
    <t>Поставка соли для промышленных целей</t>
  </si>
  <si>
    <t>Поставка щебня</t>
  </si>
  <si>
    <t>Поставка лакокрасочных материалов для нанесения дорожной разметки</t>
  </si>
  <si>
    <t>Поставка лакокрасочных материалов</t>
  </si>
  <si>
    <t>Поставка холодного асфальта</t>
  </si>
  <si>
    <t>Поставка микростеклошариков для нанесения дорожной разметки</t>
  </si>
  <si>
    <t>Поставка запасных частей для автогрейдера ДЗ-98</t>
  </si>
  <si>
    <t>Поставка расходных материалов для щеточного оборудования</t>
  </si>
  <si>
    <t>Поставка ножей и комплектующих к ним для автогрейдеров</t>
  </si>
  <si>
    <t>Поставка запасных частей для автомобиля марки МАЗ</t>
  </si>
  <si>
    <t>Поставка технических жидкостей и смазок</t>
  </si>
  <si>
    <t>Поставка запасных частей для легковых автомобилей марки Chevrolet</t>
  </si>
  <si>
    <t xml:space="preserve">Запрос котировок в электронной форме
</t>
  </si>
  <si>
    <t>233860801003986080100100620006190244</t>
  </si>
  <si>
    <t>233860801003986080100100720000000244</t>
  </si>
  <si>
    <t>233860801003986080100100790004520244</t>
  </si>
  <si>
    <t>233860801003986080100101090000000244</t>
  </si>
  <si>
    <t>233860801003986080100101190002030244</t>
  </si>
  <si>
    <t>233860801003986080100101200002593244</t>
  </si>
  <si>
    <t>233860801003986080100101220000000244</t>
  </si>
  <si>
    <t>233860801003986080100101230000000244</t>
  </si>
  <si>
    <t>233860801003986080100101430002222244</t>
  </si>
  <si>
    <t>233860801003986080100100830009511244</t>
  </si>
  <si>
    <t>233860801003986080100100930008010244</t>
  </si>
  <si>
    <t>233860801003986080100101170000000000</t>
  </si>
  <si>
    <t>233860801003986080100101240002041244</t>
  </si>
  <si>
    <t>233860801003986080100101250002830244</t>
  </si>
  <si>
    <t>233860801003986080100101290000119244</t>
  </si>
  <si>
    <t>233860801003986080100101470000000244</t>
  </si>
  <si>
    <t>233860801003986080100101480000000244</t>
  </si>
  <si>
    <t>233860801003986080100101490000000244</t>
  </si>
  <si>
    <t>233860801003986080100101500000000000</t>
  </si>
  <si>
    <t>233860801003986080100101630000000244</t>
  </si>
  <si>
    <t>233860801003986080100101750000000244</t>
  </si>
  <si>
    <t>233860801003986080100101760000000244</t>
  </si>
  <si>
    <t>233860801003986080100101770000000244</t>
  </si>
  <si>
    <t>233860801003986080100100950004399244</t>
  </si>
  <si>
    <t>233860801003986080100101040000000244</t>
  </si>
  <si>
    <t>233860801003986080100101060000000244</t>
  </si>
  <si>
    <t>233860801003986080100101130000000244</t>
  </si>
  <si>
    <t>233860801003986080100101150000000244</t>
  </si>
  <si>
    <t>233860801003986080100101280003230244</t>
  </si>
  <si>
    <t>233860801003986080100101110000000244</t>
  </si>
  <si>
    <t>233860801003986080100101260002420244</t>
  </si>
  <si>
    <t>233860801003986080100101270000000244</t>
  </si>
  <si>
    <t>233860801003986080100100960008130000</t>
  </si>
  <si>
    <t>233860801003986080100100980008130244</t>
  </si>
  <si>
    <t>233860801003986080100101000008129244</t>
  </si>
  <si>
    <t>233860801003986080100100810003313244</t>
  </si>
  <si>
    <t>233860801003986080100100850004520244</t>
  </si>
  <si>
    <t>233860801003986080100101300000893244</t>
  </si>
  <si>
    <t>233860801003986080100101390000812244</t>
  </si>
  <si>
    <t>233860801003986080100101330000000244</t>
  </si>
  <si>
    <t>233860801003986080100101350000000244</t>
  </si>
  <si>
    <t>233860801003986080100101370002399244</t>
  </si>
  <si>
    <t>233860801003986080100101410002319244</t>
  </si>
  <si>
    <t>233860801003986080100101510000000244</t>
  </si>
  <si>
    <t>233860801003986080100101530000000244</t>
  </si>
  <si>
    <t>233860801003986080100101550002932244</t>
  </si>
  <si>
    <t>233860801003986080100101570000000244</t>
  </si>
  <si>
    <t>233860801003986080100101590000000244</t>
  </si>
  <si>
    <t>233860801003986080100101690000000244</t>
  </si>
  <si>
    <t>МБУ "КСАТ"</t>
  </si>
  <si>
    <t xml:space="preserve">233860805437186080100101150004329244 </t>
  </si>
  <si>
    <t>233860805437186080100100700008129244</t>
  </si>
  <si>
    <t>233860805437186080100101040004321244</t>
  </si>
  <si>
    <t>2338608054371860801001 0110 000 2620 244</t>
  </si>
  <si>
    <t>2338608054371860801001 0111 000 1712 244</t>
  </si>
  <si>
    <t>2338608054371860801001 0090 000 8020 244</t>
  </si>
  <si>
    <t>2338608054371860801001 0072 000 8129 244</t>
  </si>
  <si>
    <t>2338608054371860801001 0098 000 6203 244</t>
  </si>
  <si>
    <t>2338608054371860801001 0092 000 3312 244</t>
  </si>
  <si>
    <t>2338608054371860801001 0088 000 3312 244</t>
  </si>
  <si>
    <t>2338608054371860801001 0080 000 3312 244</t>
  </si>
  <si>
    <t>2338608054371860801001 0076 000 9511 244</t>
  </si>
  <si>
    <t>2338608054371860801001 0086 000 8110 244</t>
  </si>
  <si>
    <t>2338608054371860801001 0082 000 3312 244</t>
  </si>
  <si>
    <t>2338608054371860801001 0078 000 8110 244</t>
  </si>
  <si>
    <t>Выполнение работ по техническому обслуживанию и ремонту лифтового оборудования</t>
  </si>
  <si>
    <t>Оказание услуг по дезинфектологии (дезинсекционные и дератизационные мероприятия)</t>
  </si>
  <si>
    <t>Выполнение работ по монтажу систем (средств, установок) обеспечения пожарной безопасности зданий и сооружений для обеспечения муниципальных нужд</t>
  </si>
  <si>
    <t>Поставка продукции радиоэлектронной промышленности</t>
  </si>
  <si>
    <t>Поставка бумаги</t>
  </si>
  <si>
    <t>Оказание услуг по техническому обслуживанию систем (средств, установок) обеспечения пожарной безопасности зданий и сооружений для обеспечения муниципальных нужд</t>
  </si>
  <si>
    <t>Оказание услуг по ручной уборке в зимний-летний период придомовых территорий Администрации города Когалыма</t>
  </si>
  <si>
    <t>Оказание услуг по техническому сопровождению программного обеспечения Автоматизированной Системы "Бюджет", Автоматизированной Системы «Удалённое Рабочее Место»</t>
  </si>
  <si>
    <t>Оказание услуг по обслуживанию аквариумов и аквариумного оборудования</t>
  </si>
  <si>
    <t>Выполнение работ по техническому обслуживанию и ремонту оборудования водных диспенсеров</t>
  </si>
  <si>
    <t>Оказание услуг по техническому обслуживанию гаражных ворот</t>
  </si>
  <si>
    <t>Выполнение работ по ремонту компьютерной и копировальной техники, серверного, сетевого оборудования, устройств печати</t>
  </si>
  <si>
    <t>Выполнение работ по ремонту и техническому обслуживанию электрооборудования внутренних и наружных инженерных сетей зданий</t>
  </si>
  <si>
    <t>Выполнение работ по техническому обслуживанию и ремонту оборудования систем вентиляции и кондиционирования воздуха</t>
  </si>
  <si>
    <t>Выполнение работ по ремонту и техническому обслуживанию оборудования инженерных сетей зданий</t>
  </si>
  <si>
    <t>МКУ "УОДОМС"</t>
  </si>
  <si>
    <t>233860805650986080100100080000000244</t>
  </si>
  <si>
    <t>Поставка хозяйственных товаров</t>
  </si>
  <si>
    <t>233860805650986080100100100000000244</t>
  </si>
  <si>
    <t>МКУ "ОЭХД"</t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</si>
  <si>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233860804097186080100100410006202244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</si>
  <si>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233860804097186080100100420008129244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</si>
  <si>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233860804097186080100100430009603244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</si>
  <si>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233860804097186080100100450008129244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</si>
  <si>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233860804097186080100100460004941244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</si>
  <si>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233860804097186080100100470008129244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</si>
  <si>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233860804097186080100100500004931244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</si>
  <si>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233860804097186080100100510007500244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</si>
  <si>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233860804097186080100100390004399244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</si>
  <si>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233860804097186080100100380004211244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</si>
  <si>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233860804097186080100100310004311244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</si>
  <si>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233860804097186080100100340004322244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</si>
  <si>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233860804097186080100100360007112244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</si>
  <si>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233860804097186080100100290007111244</t>
    </r>
  </si>
  <si>
    <t xml:space="preserve">Оказание услуг по адаптации и сопровождению экземпляров Системы "КонсультантПлюс" </t>
  </si>
  <si>
    <t>Оказание услуг по содержанию площадок для выгула животных</t>
  </si>
  <si>
    <t>Оказание услуг по содержанию городского кладбища на территории города Когалыма</t>
  </si>
  <si>
    <t>Оказание услуг по очистке и вывозу снега с территории города Когалыма</t>
  </si>
  <si>
    <t>Оказание услуг по перевозке умерших с места летального исхода</t>
  </si>
  <si>
    <t>Оказание услуг по содержанию мест (площадок) накопления твердых коммунальных отходов</t>
  </si>
  <si>
    <t>Выполнение работ, связанных с осуществлением регулярных перевозок пассажиров и багажа автомобильным транспортом на автобусных маршрутах города Когалыма</t>
  </si>
  <si>
    <t>Оказание услуг по обращению с животными без владельцев на территории города Когалыма</t>
  </si>
  <si>
    <t>Выполнение работ по устройству стационарного пандуса для инвалидов и маломобильных групп населения в многоквартирном жилом доме</t>
  </si>
  <si>
    <t>Выполнение работ по обустройству пешеходных дорожек и тротуаров</t>
  </si>
  <si>
    <t>Выполнение работ по сносу ветхих и непригодных для проживания домов</t>
  </si>
  <si>
    <t>Январь 2023-Декабрь 2023</t>
  </si>
  <si>
    <t>Выполнение работ по благоустройству дворовых территорий микрорайонов города с восстановлением систем ливневой канализации</t>
  </si>
  <si>
    <t>Выполнение работ по актуализации программы комплексного развития систем коммунальной инфраструктуры города Когалым Ханты-Мансийского автономного округа – Югры</t>
  </si>
  <si>
    <t>Выполнение работ по актуализации программы комплексного развития транспортной инфраструктуры города Когалыма</t>
  </si>
  <si>
    <t>233860804101286080100100540009511244</t>
  </si>
  <si>
    <t>233860804101286080100100460008020244</t>
  </si>
  <si>
    <t>233860804101286080100100440008020244</t>
  </si>
  <si>
    <t>233860804101286080100100450000000244</t>
  </si>
  <si>
    <t>233860804101286080100100400003312244</t>
  </si>
  <si>
    <t>23386080410128608010010060006202244</t>
  </si>
  <si>
    <t>233860804101286080100100550003312244</t>
  </si>
  <si>
    <t>233860804101286080100100560008110244</t>
  </si>
  <si>
    <t>233860804101286080100100470007112244</t>
  </si>
  <si>
    <t>233860804101286080100100570003312244</t>
  </si>
  <si>
    <t>233860804101286080100100580004322244</t>
  </si>
  <si>
    <t>233860804101286080100100590003314244</t>
  </si>
  <si>
    <t>233860804101286080100100600008110244</t>
  </si>
  <si>
    <t>233860804101286080100100610006202244</t>
  </si>
  <si>
    <t>Оказание услуг по техническому обслуживанию и ремонту автоматизированных рабочих мест, серверного, сетевого оборудования, печатающей и копировальной техники</t>
  </si>
  <si>
    <t>Оказание услуг по техническому и эксплуатационному обслуживанию системы автоматической фотовидеофиксации нарушений правил дорожного движения города Когалыма</t>
  </si>
  <si>
    <t>Оказание  услуг по техническому, эксплуатационному обслуживанию и ремонту оборудования интегрированного технического комплекса безопасности города Когалыма</t>
  </si>
  <si>
    <t>Оказание услуг по содержанию и техническому обслуживанию оборудования и технических средств оповещения территориальной автоматизированной системы центрального оповещения населения в городе Когалыме</t>
  </si>
  <si>
    <t>Оказание услуг по адаптации и сопровождению экземпляров Системы Консультант Плюс</t>
  </si>
  <si>
    <t>Оказание услуг по техническому обслуживанию системы оповещения в случае чрезвычайной ситуации</t>
  </si>
  <si>
    <t>Оказание услуг по техническому обслуживанию и ремонту электрооборудования внутренних инженерных сетей здания</t>
  </si>
  <si>
    <t>Оказание метрологических услуг программно-технического измерительного комплекса</t>
  </si>
  <si>
    <t>Запрос котировки в электронной форме</t>
  </si>
  <si>
    <t>Оказание услуг по техническому обслуживанию системы вентиляции и кондиционирования воздуха в помещениях</t>
  </si>
  <si>
    <t>Оказание услуг по техническому обслуживанию и текущему ремонту узла учета тепловой энергии и автоматизированного индивидуального теплового пункта</t>
  </si>
  <si>
    <t>Оказание услуг по техническому обслуживанию табло "Бегущая строка"</t>
  </si>
  <si>
    <t>Оказание услуг по текущему ремонту и техническому обслуживанию внутренних инженерных сетей</t>
  </si>
  <si>
    <t>Оказание услуг по технической поддержке специализированного программного обеспечения (ИСТОК - СМ)</t>
  </si>
  <si>
    <t>МКУ "УЖКХ г. Когалыма"</t>
  </si>
  <si>
    <t>МКУ "ЕДДС г. Когалыма"</t>
  </si>
  <si>
    <t>243860800010486080100100440007111244</t>
  </si>
  <si>
    <t>Оказание услуг по подготовке изменений в проект планировки и межевания территории 4А микрорайона в городе Когалыме</t>
  </si>
  <si>
    <t>243860800010486080100100420007111244</t>
  </si>
  <si>
    <t>Оказание услуг по подготовке проекта планировки и межевания территории 3 микрорайона в городе Когалыме</t>
  </si>
  <si>
    <t>243860800010486080100100410007111244</t>
  </si>
  <si>
    <t>Оказание услуг по подготовке изменений в проект планировки и межевания территории улиц Таллинская-Рижская в городе Когалыме</t>
  </si>
  <si>
    <t>243860800010486080100100200008542244</t>
  </si>
  <si>
    <t>243860800010486080100100290000000244</t>
  </si>
  <si>
    <t>243860800010486080100100190004778244</t>
  </si>
  <si>
    <t>243860800010486080100100180001723244</t>
  </si>
  <si>
    <t>243860800010486080100100160005819244</t>
  </si>
  <si>
    <t>243860800010486080100100130005811244</t>
  </si>
  <si>
    <t>Поставка печатной тематической продукции</t>
  </si>
  <si>
    <t>243860800010486080100100120002829244</t>
  </si>
  <si>
    <t>Поставка опрыскивателей-распылителей ранцевых</t>
  </si>
  <si>
    <t>243860800010486080100100100008425244</t>
  </si>
  <si>
    <t>243860800010486080100100090007120244</t>
  </si>
  <si>
    <t>Оказание услуг по лабораторному исследованию воды и почвы</t>
  </si>
  <si>
    <t>243860800010486080100100280004939244</t>
  </si>
  <si>
    <t>253860800010486080100100240007111244</t>
  </si>
  <si>
    <t>Оказание услуг по корректировке генерального плана, правил землепользования и застройки города Когалыме</t>
  </si>
  <si>
    <t>253860800010486080100100230007111244</t>
  </si>
  <si>
    <t>Оказание услуг по подготовке проекта планировки и межевания территории 11 микрорайона в городе Когалыме</t>
  </si>
  <si>
    <t>253860800010486080100100220007111244</t>
  </si>
  <si>
    <t>Оказание услуг по подготовке проекта планировки и межевания территории 10 микрорайона в городе Когалыме</t>
  </si>
  <si>
    <t>253860800010486080100100210007111244</t>
  </si>
  <si>
    <t>Оказание услуг по подготовке проекта планировки и межевания территории 4Б микрорайона в городе Когалыме</t>
  </si>
  <si>
    <t>253860800010486080100100170004778244</t>
  </si>
  <si>
    <t>253860800010486080100100140008542244</t>
  </si>
  <si>
    <t>253860800010486080100100120001723244</t>
  </si>
  <si>
    <t>253860800010486080100100100005819244</t>
  </si>
  <si>
    <t>253860800010486080100100080002824244</t>
  </si>
  <si>
    <t>Поставка бензиновой пилы</t>
  </si>
  <si>
    <t>253860800010486080100100070004329244</t>
  </si>
  <si>
    <t>253860800010486080100100060008425244</t>
  </si>
  <si>
    <t>253860800010486080100100050007120244</t>
  </si>
  <si>
    <t>243860801003986080100100410000000244</t>
  </si>
  <si>
    <t>243860801003986080100100450000000244</t>
  </si>
  <si>
    <t>243860801003986080100100470000000244</t>
  </si>
  <si>
    <t>243860801003986080100100490000000244</t>
  </si>
  <si>
    <t>243860801003986080100100510000000000</t>
  </si>
  <si>
    <t>243860801003986080100100540002229244</t>
  </si>
  <si>
    <t>Поставка пленки для ремонта дорожных знаков</t>
  </si>
  <si>
    <t>243860801003986080100100610002030244</t>
  </si>
  <si>
    <t>243860801003986080100100630002593244</t>
  </si>
  <si>
    <t>243860801003986080100100710000000244</t>
  </si>
  <si>
    <t>243860801003986080100100730000000244</t>
  </si>
  <si>
    <t>243860801003986080100100750002932244</t>
  </si>
  <si>
    <t>Поставка запасных частей для грузового автомобиля КАМАЗ</t>
  </si>
  <si>
    <t>243860801003986080100100770000000244</t>
  </si>
  <si>
    <t>243860801003986080100100790000000244</t>
  </si>
  <si>
    <t>243860801003986080100100810000000244</t>
  </si>
  <si>
    <t>Поставка запасных частей для  минипогрузчика марки Локуст</t>
  </si>
  <si>
    <t>243860801003986080100100850000000244</t>
  </si>
  <si>
    <t>243860801003986080100100870000000244</t>
  </si>
  <si>
    <t>243860801003986080100100890000000244</t>
  </si>
  <si>
    <t>243860801003986080100100910002931244</t>
  </si>
  <si>
    <t>Поставка проблесковых маячков</t>
  </si>
  <si>
    <t>243860801003986080100100930003230244</t>
  </si>
  <si>
    <t>243860801003986080100100950002015244</t>
  </si>
  <si>
    <t>Поставка минеральных удобрений.</t>
  </si>
  <si>
    <t>243860801003986080100100970000119244</t>
  </si>
  <si>
    <t>243860801003986080100100990000000244</t>
  </si>
  <si>
    <t>243860801003986080100100370008130000</t>
  </si>
  <si>
    <t>243860801003986080100100380008130244</t>
  </si>
  <si>
    <t>243860801003986080100100390008129244</t>
  </si>
  <si>
    <t>243860801003986080100100270003313244</t>
  </si>
  <si>
    <t>243860801003986080100100280009511244</t>
  </si>
  <si>
    <t>243860801003986080100100290004520244</t>
  </si>
  <si>
    <t>243860801003986080100100360008010244</t>
  </si>
  <si>
    <t>243860801003986080100100530000893244</t>
  </si>
  <si>
    <t>243860801003986080100100580000812244</t>
  </si>
  <si>
    <t>243860801003986080100100550000000244</t>
  </si>
  <si>
    <t>243860801003986080100100560000000244</t>
  </si>
  <si>
    <t>243860801003986080100100570002399244</t>
  </si>
  <si>
    <t>243860801003986080100100590002319244</t>
  </si>
  <si>
    <t>243860801003986080100100600002222244</t>
  </si>
  <si>
    <t>243860801003986080100100210000000244</t>
  </si>
  <si>
    <t>243860801003986080100100440000000244</t>
  </si>
  <si>
    <t>243860801003986080100100650000000244</t>
  </si>
  <si>
    <t>243860801003986080100100660000000244</t>
  </si>
  <si>
    <t>243860801003986080100100670002932244</t>
  </si>
  <si>
    <t>243860801003986080100100680000000244</t>
  </si>
  <si>
    <t>243860801003986080100100690000000244</t>
  </si>
  <si>
    <t>243860801003986080100100700000000000</t>
  </si>
  <si>
    <t>243860801003986080100100830000000244</t>
  </si>
  <si>
    <t>Поставка запасных частей для легковых автомобилей марки HYUNDAI Solaris</t>
  </si>
  <si>
    <t>243860801003986080100100840000000244</t>
  </si>
  <si>
    <t>243860805437186080100100290003312244</t>
  </si>
  <si>
    <t>Оказание услуг по ремонту лифтового оборудования.</t>
  </si>
  <si>
    <t>243860805437186080100100210008129244</t>
  </si>
  <si>
    <t>2438608054371860801001 0041 000 1712 244</t>
  </si>
  <si>
    <t>2438608054371860801001 0032 000 8020 244</t>
  </si>
  <si>
    <t>2438608054371860801001 0023 000 8129 244</t>
  </si>
  <si>
    <t>2438608054371860801001 0036 000 6203 244</t>
  </si>
  <si>
    <t>2438608054371860801001 0033 000 3312 244</t>
  </si>
  <si>
    <t>2438608054371860801001 0031 000 3312 244</t>
  </si>
  <si>
    <t>2438608054371860801001 0027 000 3312 244</t>
  </si>
  <si>
    <t>2438608054371860801001 0025 000 9511 244</t>
  </si>
  <si>
    <t>2438608054371860801001 0030 000 8110 244</t>
  </si>
  <si>
    <t>2438608054371860801001 0028 000 3312 244</t>
  </si>
  <si>
    <t>2438608054371860801001 0026 000 8110 244</t>
  </si>
  <si>
    <t>253860801003986080100100980000119244</t>
  </si>
  <si>
    <t>253860801003986080100100080000000244</t>
  </si>
  <si>
    <t>253860801003986080100100090000000244</t>
  </si>
  <si>
    <t>253860801003986080100100100000000244</t>
  </si>
  <si>
    <t>253860801003986080100100110000000244</t>
  </si>
  <si>
    <t>253860801003986080100100120000000000</t>
  </si>
  <si>
    <t>253860801003986080100100130002229244</t>
  </si>
  <si>
    <t>253860801003986080100100140002030244</t>
  </si>
  <si>
    <t>253860801003986080100100150002593244</t>
  </si>
  <si>
    <t>253860801003986080100100160000000244</t>
  </si>
  <si>
    <t>253860801003986080100100170000000244</t>
  </si>
  <si>
    <t>253860801003986080100100180002932244</t>
  </si>
  <si>
    <t>253860801003986080100100190000000244</t>
  </si>
  <si>
    <t>253860801003986080100100200000000244</t>
  </si>
  <si>
    <t>253860801003986080100100210000000244</t>
  </si>
  <si>
    <t>253860801003986080100100220000000244</t>
  </si>
  <si>
    <t>253860801003986080100100230000000244</t>
  </si>
  <si>
    <t>253860801003986080100100240000000244</t>
  </si>
  <si>
    <t>253860801003986080100100250002931244</t>
  </si>
  <si>
    <t>253860801003986080100100260003230244</t>
  </si>
  <si>
    <t>253860801003986080100100270002015244</t>
  </si>
  <si>
    <t>253860801003986080100100280000000244</t>
  </si>
  <si>
    <t>253860805437186080100100030008129244</t>
  </si>
  <si>
    <t>253860805437186080100100050001712244</t>
  </si>
  <si>
    <t>243860805650986080100100120000000244</t>
  </si>
  <si>
    <t>243860805650986080100100080000000244</t>
  </si>
  <si>
    <t>253860805650986080100100030000000244</t>
  </si>
  <si>
    <t>253860805650986080100100010000000244</t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</si>
  <si>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243860804097186080100100340006202244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</si>
  <si>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243860804097186080100100310008129244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</si>
  <si>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243860804097186080100100350009603244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</si>
  <si>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243860804097186080100100320004941244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</si>
  <si>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243860804097186080100100300008129244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</si>
  <si>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243860804097186080100100260004931244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</si>
  <si>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243860804097186080100100250007500244</t>
    </r>
  </si>
  <si>
    <r>
      <rPr>
        <sz val="11"/>
        <color theme="0"/>
        <rFont val="Times New Roman"/>
        <family val="1"/>
        <charset val="204"/>
      </rPr>
      <t xml:space="preserve">" </t>
    </r>
    <r>
      <rPr>
        <sz val="11"/>
        <color indexed="8"/>
        <rFont val="Times New Roman"/>
        <family val="1"/>
        <charset val="204"/>
      </rPr>
      <t>243860804097186080100100080004211244</t>
    </r>
  </si>
  <si>
    <t>253860804097186080100100020004211244</t>
  </si>
  <si>
    <t>243860804101286080100100200009511244</t>
  </si>
  <si>
    <t>243860804101286080100100120008020244</t>
  </si>
  <si>
    <t>243860804101286080100100100008020244</t>
  </si>
  <si>
    <t>243860804101286080100100110000000244</t>
  </si>
  <si>
    <t>243860804101286080100100060003312244</t>
  </si>
  <si>
    <t> 243860804101286080100100280006202244</t>
  </si>
  <si>
    <t>243860804101286080100100210003312244</t>
  </si>
  <si>
    <t>243860804101286080100100220008110244</t>
  </si>
  <si>
    <t>243860804101286080100100130007112244</t>
  </si>
  <si>
    <t>Запрос котировок в электронной форме</t>
  </si>
  <si>
    <t>243860804101286080100100230003312244</t>
  </si>
  <si>
    <t>243860804101286080100100240004322244</t>
  </si>
  <si>
    <t>243860804101286080100100250003314244</t>
  </si>
  <si>
    <t>243860804101286080100100260008110244</t>
  </si>
  <si>
    <t>243860804101286080100100270006202244</t>
  </si>
  <si>
    <t>253860804101286080100100020007112244</t>
  </si>
  <si>
    <t>233860805665086080100100080004932244</t>
  </si>
  <si>
    <t xml:space="preserve"> 243860805665086080100100160004932244</t>
  </si>
  <si>
    <t>МКУ "Редакция газеты "Когалымский вестник"</t>
  </si>
  <si>
    <t>233860800007086080100100550004120412</t>
  </si>
  <si>
    <t>Приобретение в муниципальную собственность города Когалыма квартир, расположенных в многоквартирном доме в рамках реализации муниципальной программы «Развитие жилищной сферы в городе Когалыме»</t>
  </si>
  <si>
    <t>233860800007086080100100580008010244</t>
  </si>
  <si>
    <t xml:space="preserve">Оказание охранных услуг </t>
  </si>
  <si>
    <t>Комитет по управлению муниципальным имуществом</t>
  </si>
  <si>
    <t>243860800007086080100100190004120412</t>
  </si>
  <si>
    <t>253860800007086080100100010004120412</t>
  </si>
  <si>
    <t>ххх</t>
  </si>
  <si>
    <t>Итого предусмотрено на осуществление закупок 
 на первый год планового периода</t>
  </si>
  <si>
    <t>Итого предусмотрено на осуществление закупок 
 на второй год планового периода</t>
  </si>
  <si>
    <t xml:space="preserve">Планируемые закупки товаров, работ, услуг у субъектов малого предпринимательства, социально ориентированных некоммерческих организаций на 2023 год и плановый период (2024-2025 годы) в соответствии с Федеральным законом от 05.04.2013 №44-ФЗ «О контрактной системе в сфере закупок товаров, работ, услуг для обеспечения государственных и муниципальных нужд»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</si>
</sst>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i/>
      <sz val="9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7">
    <xf numFmtId="0" fontId="0" fillId="0" borderId="0" xfId="0"/>
    <xf numFmtId="0" fontId="20" fillId="0" borderId="0" xfId="0" applyFont="1" applyFill="1"/>
    <xf numFmtId="0" fontId="20" fillId="0" borderId="0" xfId="0" applyFont="1" applyFill="1" applyAlignment="1">
      <alignment wrapText="1"/>
    </xf>
    <xf numFmtId="0" fontId="18" fillId="0" borderId="10" xfId="0" applyFont="1" applyFill="1" applyBorder="1" applyAlignment="1">
      <alignment horizontal="center" vertical="top" wrapText="1"/>
    </xf>
    <xf numFmtId="1" fontId="18" fillId="0" borderId="17" xfId="0" applyNumberFormat="1" applyFont="1" applyFill="1" applyBorder="1" applyAlignment="1">
      <alignment horizontal="center" vertical="top" wrapText="1"/>
    </xf>
    <xf numFmtId="49" fontId="18" fillId="0" borderId="17" xfId="0" applyNumberFormat="1" applyFont="1" applyFill="1" applyBorder="1" applyAlignment="1">
      <alignment horizontal="left" vertical="top" wrapText="1"/>
    </xf>
    <xf numFmtId="0" fontId="22" fillId="0" borderId="17" xfId="0" applyNumberFormat="1" applyFont="1" applyFill="1" applyBorder="1" applyAlignment="1">
      <alignment horizontal="justify" vertical="center" wrapText="1" readingOrder="1"/>
    </xf>
    <xf numFmtId="0" fontId="18" fillId="0" borderId="17" xfId="0" applyFont="1" applyFill="1" applyBorder="1" applyAlignment="1">
      <alignment horizontal="center" vertical="center" wrapText="1"/>
    </xf>
    <xf numFmtId="4" fontId="18" fillId="0" borderId="17" xfId="0" applyNumberFormat="1" applyFont="1" applyFill="1" applyBorder="1" applyAlignment="1">
      <alignment horizontal="center" vertical="center" wrapText="1"/>
    </xf>
    <xf numFmtId="164" fontId="18" fillId="0" borderId="17" xfId="0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justify" vertical="center" wrapText="1" readingOrder="1"/>
    </xf>
    <xf numFmtId="49" fontId="22" fillId="0" borderId="17" xfId="0" applyNumberFormat="1" applyFont="1" applyFill="1" applyBorder="1" applyAlignment="1">
      <alignment horizontal="left" vertical="top" wrapText="1"/>
    </xf>
    <xf numFmtId="49" fontId="23" fillId="0" borderId="10" xfId="0" applyNumberFormat="1" applyFont="1" applyFill="1" applyBorder="1" applyAlignment="1" applyProtection="1">
      <alignment horizontal="left" vertical="top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" fontId="18" fillId="0" borderId="17" xfId="0" applyNumberFormat="1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justify" vertical="top" wrapText="1" readingOrder="1"/>
    </xf>
    <xf numFmtId="49" fontId="18" fillId="0" borderId="17" xfId="0" applyNumberFormat="1" applyFont="1" applyFill="1" applyBorder="1" applyAlignment="1">
      <alignment horizontal="justify" vertical="center" wrapText="1" readingOrder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" fontId="26" fillId="0" borderId="0" xfId="0" applyNumberFormat="1" applyFont="1" applyFill="1" applyAlignment="1">
      <alignment horizontal="center" vertical="center"/>
    </xf>
    <xf numFmtId="4" fontId="18" fillId="0" borderId="19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 applyProtection="1">
      <alignment horizontal="left" vertical="top" wrapText="1"/>
    </xf>
    <xf numFmtId="4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justify" vertical="top" wrapText="1" readingOrder="1"/>
    </xf>
    <xf numFmtId="0" fontId="18" fillId="0" borderId="17" xfId="0" applyFont="1" applyFill="1" applyBorder="1" applyAlignment="1">
      <alignment horizontal="center" vertical="top" wrapText="1"/>
    </xf>
    <xf numFmtId="0" fontId="18" fillId="0" borderId="15" xfId="0" applyNumberFormat="1" applyFont="1" applyFill="1" applyBorder="1" applyAlignment="1" applyProtection="1">
      <alignment horizontal="justify" vertical="top" wrapText="1" readingOrder="1"/>
    </xf>
    <xf numFmtId="0" fontId="24" fillId="0" borderId="17" xfId="0" applyNumberFormat="1" applyFont="1" applyFill="1" applyBorder="1" applyAlignment="1" applyProtection="1">
      <alignment horizontal="left" vertical="top" wrapText="1"/>
    </xf>
    <xf numFmtId="0" fontId="24" fillId="0" borderId="15" xfId="0" applyNumberFormat="1" applyFont="1" applyFill="1" applyBorder="1" applyAlignment="1" applyProtection="1">
      <alignment horizontal="justify" vertical="top" wrapText="1" readingOrder="1"/>
    </xf>
    <xf numFmtId="4" fontId="24" fillId="0" borderId="17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top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19" xfId="0" applyNumberFormat="1" applyFont="1" applyFill="1" applyBorder="1" applyAlignment="1">
      <alignment horizontal="center" vertical="center" wrapText="1"/>
    </xf>
    <xf numFmtId="49" fontId="18" fillId="0" borderId="26" xfId="0" quotePrefix="1" applyNumberFormat="1" applyFont="1" applyFill="1" applyBorder="1" applyAlignment="1">
      <alignment horizontal="left" vertical="top" wrapText="1"/>
    </xf>
    <xf numFmtId="0" fontId="18" fillId="0" borderId="26" xfId="0" applyFont="1" applyFill="1" applyBorder="1" applyAlignment="1">
      <alignment horizontal="justify" vertical="top" wrapText="1" readingOrder="1"/>
    </xf>
    <xf numFmtId="4" fontId="18" fillId="0" borderId="26" xfId="0" applyNumberFormat="1" applyFont="1" applyFill="1" applyBorder="1" applyAlignment="1">
      <alignment horizontal="center" vertical="center"/>
    </xf>
    <xf numFmtId="164" fontId="18" fillId="0" borderId="26" xfId="0" applyNumberFormat="1" applyFont="1" applyFill="1" applyBorder="1" applyAlignment="1">
      <alignment horizontal="center" vertical="top"/>
    </xf>
    <xf numFmtId="4" fontId="18" fillId="0" borderId="26" xfId="0" applyNumberFormat="1" applyFont="1" applyFill="1" applyBorder="1" applyAlignment="1">
      <alignment horizontal="center" vertical="center" wrapText="1"/>
    </xf>
    <xf numFmtId="164" fontId="18" fillId="0" borderId="26" xfId="0" applyNumberFormat="1" applyFont="1" applyFill="1" applyBorder="1" applyAlignment="1">
      <alignment horizontal="center" vertical="center"/>
    </xf>
    <xf numFmtId="3" fontId="18" fillId="0" borderId="17" xfId="0" quotePrefix="1" applyNumberFormat="1" applyFont="1" applyFill="1" applyBorder="1" applyAlignment="1">
      <alignment horizontal="left" vertical="top" wrapText="1"/>
    </xf>
    <xf numFmtId="4" fontId="18" fillId="0" borderId="30" xfId="0" applyNumberFormat="1" applyFont="1" applyFill="1" applyBorder="1" applyAlignment="1">
      <alignment horizontal="center" vertical="center"/>
    </xf>
    <xf numFmtId="2" fontId="18" fillId="0" borderId="31" xfId="0" quotePrefix="1" applyNumberFormat="1" applyFont="1" applyFill="1" applyBorder="1" applyAlignment="1">
      <alignment horizontal="left" vertical="top" wrapText="1"/>
    </xf>
    <xf numFmtId="0" fontId="18" fillId="0" borderId="31" xfId="0" applyFont="1" applyFill="1" applyBorder="1" applyAlignment="1">
      <alignment horizontal="justify" vertical="top" wrapText="1" readingOrder="1"/>
    </xf>
    <xf numFmtId="0" fontId="18" fillId="0" borderId="31" xfId="0" applyFont="1" applyFill="1" applyBorder="1" applyAlignment="1">
      <alignment horizontal="center" vertical="center" wrapText="1"/>
    </xf>
    <xf numFmtId="4" fontId="18" fillId="0" borderId="31" xfId="0" applyNumberFormat="1" applyFont="1" applyFill="1" applyBorder="1" applyAlignment="1">
      <alignment horizontal="center" vertical="center" wrapText="1"/>
    </xf>
    <xf numFmtId="4" fontId="18" fillId="0" borderId="31" xfId="0" applyNumberFormat="1" applyFont="1" applyFill="1" applyBorder="1" applyAlignment="1">
      <alignment horizontal="center" vertical="center"/>
    </xf>
    <xf numFmtId="4" fontId="18" fillId="0" borderId="30" xfId="0" applyNumberFormat="1" applyFont="1" applyFill="1" applyBorder="1" applyAlignment="1">
      <alignment horizontal="center" vertical="center" wrapText="1"/>
    </xf>
    <xf numFmtId="3" fontId="18" fillId="0" borderId="31" xfId="0" quotePrefix="1" applyNumberFormat="1" applyFont="1" applyFill="1" applyBorder="1" applyAlignment="1">
      <alignment horizontal="left" vertical="top" wrapText="1"/>
    </xf>
    <xf numFmtId="0" fontId="18" fillId="0" borderId="31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left" vertical="top" wrapText="1"/>
    </xf>
    <xf numFmtId="4" fontId="18" fillId="0" borderId="25" xfId="0" applyNumberFormat="1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left" vertical="top" wrapText="1"/>
    </xf>
    <xf numFmtId="49" fontId="18" fillId="0" borderId="32" xfId="0" applyNumberFormat="1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justify" vertical="top" wrapText="1" readingOrder="1"/>
    </xf>
    <xf numFmtId="2" fontId="18" fillId="0" borderId="17" xfId="0" applyNumberFormat="1" applyFont="1" applyFill="1" applyBorder="1" applyAlignment="1">
      <alignment horizontal="center" vertical="center"/>
    </xf>
    <xf numFmtId="49" fontId="22" fillId="0" borderId="17" xfId="0" applyNumberFormat="1" applyFont="1" applyFill="1" applyBorder="1" applyAlignment="1">
      <alignment vertical="top" wrapText="1"/>
    </xf>
    <xf numFmtId="2" fontId="18" fillId="0" borderId="17" xfId="0" applyNumberFormat="1" applyFont="1" applyFill="1" applyBorder="1" applyAlignment="1">
      <alignment horizontal="center" vertical="top" wrapText="1"/>
    </xf>
    <xf numFmtId="164" fontId="18" fillId="0" borderId="17" xfId="0" applyNumberFormat="1" applyFont="1" applyFill="1" applyBorder="1" applyAlignment="1">
      <alignment horizontal="center" vertical="top" wrapText="1"/>
    </xf>
    <xf numFmtId="164" fontId="18" fillId="0" borderId="17" xfId="0" applyNumberFormat="1" applyFont="1" applyFill="1" applyBorder="1" applyAlignment="1">
      <alignment horizontal="center" vertical="top"/>
    </xf>
    <xf numFmtId="0" fontId="19" fillId="0" borderId="17" xfId="0" applyFont="1" applyFill="1" applyBorder="1" applyAlignment="1">
      <alignment horizontal="center" vertical="top"/>
    </xf>
    <xf numFmtId="0" fontId="20" fillId="0" borderId="0" xfId="0" applyFont="1" applyFill="1" applyAlignment="1">
      <alignment vertical="top"/>
    </xf>
    <xf numFmtId="0" fontId="27" fillId="0" borderId="11" xfId="0" applyFont="1" applyFill="1" applyBorder="1" applyAlignment="1">
      <alignment horizontal="center" vertical="top" wrapText="1"/>
    </xf>
    <xf numFmtId="4" fontId="19" fillId="0" borderId="17" xfId="0" applyNumberFormat="1" applyFont="1" applyFill="1" applyBorder="1" applyAlignment="1">
      <alignment horizontal="center" vertical="top"/>
    </xf>
    <xf numFmtId="4" fontId="18" fillId="0" borderId="17" xfId="0" applyNumberFormat="1" applyFont="1" applyFill="1" applyBorder="1" applyAlignment="1">
      <alignment horizontal="center" vertical="top" wrapText="1"/>
    </xf>
    <xf numFmtId="0" fontId="19" fillId="0" borderId="17" xfId="0" applyNumberFormat="1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top" wrapText="1"/>
    </xf>
    <xf numFmtId="0" fontId="18" fillId="0" borderId="27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29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vertical="top" wrapText="1"/>
    </xf>
    <xf numFmtId="0" fontId="18" fillId="0" borderId="20" xfId="0" applyFont="1" applyFill="1" applyBorder="1" applyAlignment="1">
      <alignment vertical="top" wrapText="1"/>
    </xf>
    <xf numFmtId="0" fontId="18" fillId="0" borderId="19" xfId="0" applyFont="1" applyFill="1" applyBorder="1" applyAlignment="1">
      <alignment vertical="top" wrapText="1"/>
    </xf>
    <xf numFmtId="0" fontId="18" fillId="0" borderId="24" xfId="0" applyFont="1" applyFill="1" applyBorder="1" applyAlignment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5"/>
  <sheetViews>
    <sheetView tabSelected="1" view="pageBreakPreview" zoomScaleNormal="100" zoomScaleSheetLayoutView="100" workbookViewId="0">
      <selection sqref="A1:K1"/>
    </sheetView>
  </sheetViews>
  <sheetFormatPr defaultRowHeight="15.75" x14ac:dyDescent="0.25"/>
  <cols>
    <col min="1" max="1" width="6.42578125" style="1" customWidth="1"/>
    <col min="2" max="2" width="15.85546875" style="1" customWidth="1"/>
    <col min="3" max="3" width="23.7109375" style="1" customWidth="1"/>
    <col min="4" max="4" width="32.7109375" style="1" customWidth="1"/>
    <col min="5" max="5" width="20.7109375" style="1" customWidth="1"/>
    <col min="6" max="6" width="18.42578125" style="1" customWidth="1"/>
    <col min="7" max="7" width="18.28515625" style="1" customWidth="1"/>
    <col min="8" max="8" width="18.140625" style="1" customWidth="1"/>
    <col min="9" max="9" width="17.42578125" style="1" customWidth="1"/>
    <col min="10" max="10" width="18" style="1" customWidth="1"/>
    <col min="11" max="11" width="14.28515625" style="1" customWidth="1"/>
    <col min="12" max="16384" width="9.140625" style="1"/>
  </cols>
  <sheetData>
    <row r="1" spans="1:11" ht="39" customHeight="1" x14ac:dyDescent="0.25">
      <c r="A1" s="73" t="s">
        <v>426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s="2" customFormat="1" x14ac:dyDescent="0.25">
      <c r="A2" s="74" t="s">
        <v>0</v>
      </c>
      <c r="B2" s="74" t="s">
        <v>1</v>
      </c>
      <c r="C2" s="77" t="s">
        <v>2</v>
      </c>
      <c r="D2" s="78"/>
      <c r="E2" s="70" t="s">
        <v>3</v>
      </c>
      <c r="F2" s="70" t="s">
        <v>4</v>
      </c>
      <c r="G2" s="79" t="s">
        <v>5</v>
      </c>
      <c r="H2" s="79"/>
      <c r="I2" s="79"/>
      <c r="J2" s="80"/>
      <c r="K2" s="74" t="s">
        <v>6</v>
      </c>
    </row>
    <row r="3" spans="1:11" s="2" customFormat="1" x14ac:dyDescent="0.25">
      <c r="A3" s="75"/>
      <c r="B3" s="75"/>
      <c r="C3" s="75" t="s">
        <v>7</v>
      </c>
      <c r="D3" s="81" t="s">
        <v>8</v>
      </c>
      <c r="E3" s="71"/>
      <c r="F3" s="71"/>
      <c r="G3" s="74" t="s">
        <v>9</v>
      </c>
      <c r="H3" s="86" t="s">
        <v>10</v>
      </c>
      <c r="I3" s="80"/>
      <c r="J3" s="74" t="s">
        <v>11</v>
      </c>
      <c r="K3" s="75"/>
    </row>
    <row r="4" spans="1:11" s="2" customFormat="1" x14ac:dyDescent="0.25">
      <c r="A4" s="76"/>
      <c r="B4" s="76"/>
      <c r="C4" s="76"/>
      <c r="D4" s="82"/>
      <c r="E4" s="72"/>
      <c r="F4" s="72"/>
      <c r="G4" s="76"/>
      <c r="H4" s="3" t="s">
        <v>12</v>
      </c>
      <c r="I4" s="3" t="s">
        <v>13</v>
      </c>
      <c r="J4" s="76"/>
      <c r="K4" s="76"/>
    </row>
    <row r="5" spans="1:11" s="2" customFormat="1" x14ac:dyDescent="0.25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spans="1:11" s="2" customFormat="1" ht="120" x14ac:dyDescent="0.25">
      <c r="A6" s="4">
        <v>1</v>
      </c>
      <c r="B6" s="67" t="s">
        <v>30</v>
      </c>
      <c r="C6" s="5" t="s">
        <v>31</v>
      </c>
      <c r="D6" s="6" t="s">
        <v>16</v>
      </c>
      <c r="E6" s="7" t="s">
        <v>45</v>
      </c>
      <c r="F6" s="8">
        <f>G6+H6+I6+J6</f>
        <v>3766.7</v>
      </c>
      <c r="G6" s="8">
        <v>3766.7</v>
      </c>
      <c r="H6" s="8">
        <v>0</v>
      </c>
      <c r="I6" s="8">
        <v>0</v>
      </c>
      <c r="J6" s="8">
        <v>0</v>
      </c>
      <c r="K6" s="9">
        <v>44927</v>
      </c>
    </row>
    <row r="7" spans="1:11" s="2" customFormat="1" ht="60" x14ac:dyDescent="0.25">
      <c r="A7" s="4">
        <f>A6+1</f>
        <v>2</v>
      </c>
      <c r="B7" s="68"/>
      <c r="C7" s="5" t="s">
        <v>32</v>
      </c>
      <c r="D7" s="10" t="s">
        <v>17</v>
      </c>
      <c r="E7" s="7" t="s">
        <v>45</v>
      </c>
      <c r="F7" s="8">
        <f t="shared" ref="F7:F95" si="0">G7+H7+I7+J7</f>
        <v>1205</v>
      </c>
      <c r="G7" s="8">
        <v>1205</v>
      </c>
      <c r="H7" s="8">
        <v>0</v>
      </c>
      <c r="I7" s="8">
        <v>0</v>
      </c>
      <c r="J7" s="8">
        <v>0</v>
      </c>
      <c r="K7" s="9">
        <v>44958</v>
      </c>
    </row>
    <row r="8" spans="1:11" s="2" customFormat="1" ht="60" x14ac:dyDescent="0.25">
      <c r="A8" s="4">
        <f>A7+1</f>
        <v>3</v>
      </c>
      <c r="B8" s="68"/>
      <c r="C8" s="11" t="s">
        <v>33</v>
      </c>
      <c r="D8" s="10" t="s">
        <v>18</v>
      </c>
      <c r="E8" s="7" t="s">
        <v>45</v>
      </c>
      <c r="F8" s="8">
        <f t="shared" si="0"/>
        <v>2570</v>
      </c>
      <c r="G8" s="8">
        <v>2570</v>
      </c>
      <c r="H8" s="8">
        <v>0</v>
      </c>
      <c r="I8" s="8">
        <v>0</v>
      </c>
      <c r="J8" s="8">
        <v>0</v>
      </c>
      <c r="K8" s="9">
        <v>44958</v>
      </c>
    </row>
    <row r="9" spans="1:11" s="2" customFormat="1" ht="60" x14ac:dyDescent="0.25">
      <c r="A9" s="4">
        <f t="shared" ref="A9:A72" si="1">A8+1</f>
        <v>4</v>
      </c>
      <c r="B9" s="68"/>
      <c r="C9" s="11" t="s">
        <v>34</v>
      </c>
      <c r="D9" s="10" t="s">
        <v>19</v>
      </c>
      <c r="E9" s="7" t="s">
        <v>45</v>
      </c>
      <c r="F9" s="8">
        <f t="shared" si="0"/>
        <v>975</v>
      </c>
      <c r="G9" s="8">
        <v>975</v>
      </c>
      <c r="H9" s="8">
        <v>0</v>
      </c>
      <c r="I9" s="8">
        <v>0</v>
      </c>
      <c r="J9" s="8">
        <v>0</v>
      </c>
      <c r="K9" s="9">
        <v>44958</v>
      </c>
    </row>
    <row r="10" spans="1:11" s="2" customFormat="1" ht="60" x14ac:dyDescent="0.25">
      <c r="A10" s="4">
        <f t="shared" si="1"/>
        <v>5</v>
      </c>
      <c r="B10" s="68"/>
      <c r="C10" s="5" t="s">
        <v>35</v>
      </c>
      <c r="D10" s="10" t="s">
        <v>20</v>
      </c>
      <c r="E10" s="7" t="s">
        <v>45</v>
      </c>
      <c r="F10" s="8">
        <f t="shared" si="0"/>
        <v>850</v>
      </c>
      <c r="G10" s="8">
        <v>850</v>
      </c>
      <c r="H10" s="8">
        <v>0</v>
      </c>
      <c r="I10" s="8">
        <v>0</v>
      </c>
      <c r="J10" s="8">
        <v>0</v>
      </c>
      <c r="K10" s="9">
        <v>44958</v>
      </c>
    </row>
    <row r="11" spans="1:11" s="2" customFormat="1" ht="30" x14ac:dyDescent="0.25">
      <c r="A11" s="4">
        <f t="shared" si="1"/>
        <v>6</v>
      </c>
      <c r="B11" s="68"/>
      <c r="C11" s="12" t="s">
        <v>36</v>
      </c>
      <c r="D11" s="10" t="s">
        <v>21</v>
      </c>
      <c r="E11" s="7" t="s">
        <v>46</v>
      </c>
      <c r="F11" s="8">
        <f t="shared" si="0"/>
        <v>39.299999999999997</v>
      </c>
      <c r="G11" s="8">
        <v>39.299999999999997</v>
      </c>
      <c r="H11" s="8">
        <v>0</v>
      </c>
      <c r="I11" s="8">
        <v>0</v>
      </c>
      <c r="J11" s="8">
        <v>0</v>
      </c>
      <c r="K11" s="9">
        <v>44986</v>
      </c>
    </row>
    <row r="12" spans="1:11" s="2" customFormat="1" ht="30" x14ac:dyDescent="0.25">
      <c r="A12" s="4">
        <f t="shared" si="1"/>
        <v>7</v>
      </c>
      <c r="B12" s="68"/>
      <c r="C12" s="5" t="s">
        <v>37</v>
      </c>
      <c r="D12" s="10" t="s">
        <v>22</v>
      </c>
      <c r="E12" s="7" t="s">
        <v>46</v>
      </c>
      <c r="F12" s="8">
        <f t="shared" si="0"/>
        <v>104</v>
      </c>
      <c r="G12" s="8">
        <v>104</v>
      </c>
      <c r="H12" s="8">
        <v>0</v>
      </c>
      <c r="I12" s="8">
        <v>0</v>
      </c>
      <c r="J12" s="8">
        <v>0</v>
      </c>
      <c r="K12" s="9">
        <v>44986</v>
      </c>
    </row>
    <row r="13" spans="1:11" s="2" customFormat="1" ht="30" x14ac:dyDescent="0.25">
      <c r="A13" s="4">
        <f t="shared" si="1"/>
        <v>8</v>
      </c>
      <c r="B13" s="68"/>
      <c r="C13" s="5" t="s">
        <v>38</v>
      </c>
      <c r="D13" s="10" t="s">
        <v>23</v>
      </c>
      <c r="E13" s="7" t="s">
        <v>46</v>
      </c>
      <c r="F13" s="8">
        <f t="shared" si="0"/>
        <v>328.3</v>
      </c>
      <c r="G13" s="8">
        <v>328.3</v>
      </c>
      <c r="H13" s="8">
        <v>0</v>
      </c>
      <c r="I13" s="8">
        <v>0</v>
      </c>
      <c r="J13" s="8">
        <v>0</v>
      </c>
      <c r="K13" s="9">
        <v>44986</v>
      </c>
    </row>
    <row r="14" spans="1:11" s="2" customFormat="1" ht="33.75" customHeight="1" x14ac:dyDescent="0.25">
      <c r="A14" s="4">
        <f t="shared" si="1"/>
        <v>9</v>
      </c>
      <c r="B14" s="68"/>
      <c r="C14" s="5" t="s">
        <v>39</v>
      </c>
      <c r="D14" s="10" t="s">
        <v>24</v>
      </c>
      <c r="E14" s="7" t="s">
        <v>46</v>
      </c>
      <c r="F14" s="8">
        <f t="shared" si="0"/>
        <v>426.3</v>
      </c>
      <c r="G14" s="8">
        <v>426.3</v>
      </c>
      <c r="H14" s="8">
        <v>0</v>
      </c>
      <c r="I14" s="8">
        <v>0</v>
      </c>
      <c r="J14" s="8">
        <v>0</v>
      </c>
      <c r="K14" s="9">
        <v>44986</v>
      </c>
    </row>
    <row r="15" spans="1:11" s="2" customFormat="1" ht="43.5" customHeight="1" x14ac:dyDescent="0.25">
      <c r="A15" s="4">
        <f t="shared" si="1"/>
        <v>10</v>
      </c>
      <c r="B15" s="68"/>
      <c r="C15" s="5" t="s">
        <v>40</v>
      </c>
      <c r="D15" s="10" t="s">
        <v>25</v>
      </c>
      <c r="E15" s="7" t="s">
        <v>46</v>
      </c>
      <c r="F15" s="8">
        <f t="shared" si="0"/>
        <v>100</v>
      </c>
      <c r="G15" s="8">
        <v>100</v>
      </c>
      <c r="H15" s="8">
        <v>0</v>
      </c>
      <c r="I15" s="8">
        <v>0</v>
      </c>
      <c r="J15" s="8">
        <v>0</v>
      </c>
      <c r="K15" s="9">
        <v>45017</v>
      </c>
    </row>
    <row r="16" spans="1:11" s="2" customFormat="1" ht="30" x14ac:dyDescent="0.25">
      <c r="A16" s="4">
        <f t="shared" si="1"/>
        <v>11</v>
      </c>
      <c r="B16" s="68"/>
      <c r="C16" s="5" t="s">
        <v>41</v>
      </c>
      <c r="D16" s="10" t="s">
        <v>26</v>
      </c>
      <c r="E16" s="7" t="s">
        <v>46</v>
      </c>
      <c r="F16" s="8">
        <f t="shared" si="0"/>
        <v>102.9</v>
      </c>
      <c r="G16" s="8">
        <v>102.9</v>
      </c>
      <c r="H16" s="8">
        <v>0</v>
      </c>
      <c r="I16" s="8">
        <v>0</v>
      </c>
      <c r="J16" s="8">
        <v>0</v>
      </c>
      <c r="K16" s="9">
        <v>45047</v>
      </c>
    </row>
    <row r="17" spans="1:11" s="2" customFormat="1" ht="45" x14ac:dyDescent="0.25">
      <c r="A17" s="4">
        <f t="shared" si="1"/>
        <v>12</v>
      </c>
      <c r="B17" s="68"/>
      <c r="C17" s="5" t="s">
        <v>42</v>
      </c>
      <c r="D17" s="10" t="s">
        <v>27</v>
      </c>
      <c r="E17" s="7" t="s">
        <v>46</v>
      </c>
      <c r="F17" s="8">
        <f t="shared" si="0"/>
        <v>364.8</v>
      </c>
      <c r="G17" s="8">
        <v>364.8</v>
      </c>
      <c r="H17" s="8">
        <v>0</v>
      </c>
      <c r="I17" s="8">
        <v>0</v>
      </c>
      <c r="J17" s="8">
        <v>0</v>
      </c>
      <c r="K17" s="9">
        <v>45047</v>
      </c>
    </row>
    <row r="18" spans="1:11" s="2" customFormat="1" ht="45" x14ac:dyDescent="0.25">
      <c r="A18" s="4">
        <f t="shared" si="1"/>
        <v>13</v>
      </c>
      <c r="B18" s="68"/>
      <c r="C18" s="5" t="s">
        <v>43</v>
      </c>
      <c r="D18" s="10" t="s">
        <v>28</v>
      </c>
      <c r="E18" s="7" t="s">
        <v>46</v>
      </c>
      <c r="F18" s="8">
        <f t="shared" si="0"/>
        <v>175.7</v>
      </c>
      <c r="G18" s="8">
        <v>0</v>
      </c>
      <c r="H18" s="8">
        <v>161.06</v>
      </c>
      <c r="I18" s="8">
        <v>14.64</v>
      </c>
      <c r="J18" s="8">
        <v>0</v>
      </c>
      <c r="K18" s="9">
        <v>45200</v>
      </c>
    </row>
    <row r="19" spans="1:11" s="2" customFormat="1" ht="30" x14ac:dyDescent="0.25">
      <c r="A19" s="4">
        <f t="shared" si="1"/>
        <v>14</v>
      </c>
      <c r="B19" s="68"/>
      <c r="C19" s="5" t="s">
        <v>44</v>
      </c>
      <c r="D19" s="10" t="s">
        <v>29</v>
      </c>
      <c r="E19" s="7" t="s">
        <v>46</v>
      </c>
      <c r="F19" s="8">
        <f t="shared" si="0"/>
        <v>255.5</v>
      </c>
      <c r="G19" s="8">
        <v>0</v>
      </c>
      <c r="H19" s="8">
        <v>255.5</v>
      </c>
      <c r="I19" s="8">
        <v>0</v>
      </c>
      <c r="J19" s="8">
        <v>0</v>
      </c>
      <c r="K19" s="9">
        <v>45231</v>
      </c>
    </row>
    <row r="20" spans="1:11" s="2" customFormat="1" ht="60" x14ac:dyDescent="0.25">
      <c r="A20" s="4">
        <f t="shared" si="1"/>
        <v>15</v>
      </c>
      <c r="B20" s="68"/>
      <c r="C20" s="13" t="s">
        <v>258</v>
      </c>
      <c r="D20" s="10" t="s">
        <v>259</v>
      </c>
      <c r="E20" s="7" t="s">
        <v>45</v>
      </c>
      <c r="F20" s="8">
        <f>G20+H20+I20+J20</f>
        <v>1844.8</v>
      </c>
      <c r="G20" s="14">
        <v>0</v>
      </c>
      <c r="H20" s="14">
        <v>1844.8</v>
      </c>
      <c r="I20" s="14">
        <v>0</v>
      </c>
      <c r="J20" s="14">
        <v>0</v>
      </c>
      <c r="K20" s="9">
        <v>45323</v>
      </c>
    </row>
    <row r="21" spans="1:11" s="2" customFormat="1" ht="60" x14ac:dyDescent="0.25">
      <c r="A21" s="4">
        <f t="shared" si="1"/>
        <v>16</v>
      </c>
      <c r="B21" s="68"/>
      <c r="C21" s="13" t="s">
        <v>260</v>
      </c>
      <c r="D21" s="15" t="s">
        <v>261</v>
      </c>
      <c r="E21" s="7" t="s">
        <v>45</v>
      </c>
      <c r="F21" s="8">
        <f t="shared" ref="F21:F32" si="2">G21+H21+I21+J21</f>
        <v>1054.8</v>
      </c>
      <c r="G21" s="14">
        <v>0</v>
      </c>
      <c r="H21" s="14">
        <v>1054.8</v>
      </c>
      <c r="I21" s="14">
        <v>0</v>
      </c>
      <c r="J21" s="14">
        <v>0</v>
      </c>
      <c r="K21" s="9">
        <v>45323</v>
      </c>
    </row>
    <row r="22" spans="1:11" s="2" customFormat="1" ht="75" x14ac:dyDescent="0.25">
      <c r="A22" s="4">
        <f t="shared" si="1"/>
        <v>17</v>
      </c>
      <c r="B22" s="68"/>
      <c r="C22" s="13" t="s">
        <v>262</v>
      </c>
      <c r="D22" s="15" t="s">
        <v>263</v>
      </c>
      <c r="E22" s="7" t="s">
        <v>45</v>
      </c>
      <c r="F22" s="8">
        <f t="shared" si="2"/>
        <v>3140</v>
      </c>
      <c r="G22" s="14">
        <v>0</v>
      </c>
      <c r="H22" s="14">
        <v>3140</v>
      </c>
      <c r="I22" s="14">
        <v>0</v>
      </c>
      <c r="J22" s="14">
        <v>0</v>
      </c>
      <c r="K22" s="9">
        <v>45323</v>
      </c>
    </row>
    <row r="23" spans="1:11" s="2" customFormat="1" ht="45" x14ac:dyDescent="0.25">
      <c r="A23" s="4">
        <f t="shared" si="1"/>
        <v>18</v>
      </c>
      <c r="B23" s="68"/>
      <c r="C23" s="13" t="s">
        <v>264</v>
      </c>
      <c r="D23" s="15" t="s">
        <v>27</v>
      </c>
      <c r="E23" s="7" t="s">
        <v>46</v>
      </c>
      <c r="F23" s="8">
        <f t="shared" si="2"/>
        <v>262.5</v>
      </c>
      <c r="G23" s="14">
        <v>0</v>
      </c>
      <c r="H23" s="14">
        <v>262.5</v>
      </c>
      <c r="I23" s="14">
        <v>0</v>
      </c>
      <c r="J23" s="14">
        <v>0</v>
      </c>
      <c r="K23" s="9">
        <v>45413</v>
      </c>
    </row>
    <row r="24" spans="1:11" s="2" customFormat="1" ht="30" x14ac:dyDescent="0.25">
      <c r="A24" s="4">
        <f t="shared" si="1"/>
        <v>19</v>
      </c>
      <c r="B24" s="68"/>
      <c r="C24" s="13" t="s">
        <v>265</v>
      </c>
      <c r="D24" s="10" t="s">
        <v>29</v>
      </c>
      <c r="E24" s="7" t="s">
        <v>46</v>
      </c>
      <c r="F24" s="8">
        <f t="shared" si="2"/>
        <v>255.5</v>
      </c>
      <c r="G24" s="14">
        <v>0</v>
      </c>
      <c r="H24" s="14">
        <v>0</v>
      </c>
      <c r="I24" s="14">
        <v>255.5</v>
      </c>
      <c r="J24" s="14">
        <v>0</v>
      </c>
      <c r="K24" s="9">
        <v>45597</v>
      </c>
    </row>
    <row r="25" spans="1:11" s="2" customFormat="1" ht="30" x14ac:dyDescent="0.25">
      <c r="A25" s="4">
        <f t="shared" si="1"/>
        <v>20</v>
      </c>
      <c r="B25" s="68"/>
      <c r="C25" s="13" t="s">
        <v>266</v>
      </c>
      <c r="D25" s="15" t="s">
        <v>23</v>
      </c>
      <c r="E25" s="7" t="s">
        <v>46</v>
      </c>
      <c r="F25" s="8">
        <f t="shared" si="2"/>
        <v>328.3</v>
      </c>
      <c r="G25" s="14">
        <v>0</v>
      </c>
      <c r="H25" s="14">
        <v>328.3</v>
      </c>
      <c r="I25" s="14">
        <v>0</v>
      </c>
      <c r="J25" s="14">
        <v>0</v>
      </c>
      <c r="K25" s="9">
        <v>45352</v>
      </c>
    </row>
    <row r="26" spans="1:11" s="2" customFormat="1" ht="30" x14ac:dyDescent="0.25">
      <c r="A26" s="4">
        <f t="shared" si="1"/>
        <v>21</v>
      </c>
      <c r="B26" s="68"/>
      <c r="C26" s="13" t="s">
        <v>267</v>
      </c>
      <c r="D26" s="16" t="s">
        <v>21</v>
      </c>
      <c r="E26" s="7" t="s">
        <v>46</v>
      </c>
      <c r="F26" s="8">
        <f t="shared" si="2"/>
        <v>39.299999999999997</v>
      </c>
      <c r="G26" s="14">
        <v>0</v>
      </c>
      <c r="H26" s="14">
        <v>39.299999999999997</v>
      </c>
      <c r="I26" s="14">
        <v>0</v>
      </c>
      <c r="J26" s="14">
        <v>0</v>
      </c>
      <c r="K26" s="9">
        <v>45352</v>
      </c>
    </row>
    <row r="27" spans="1:11" s="2" customFormat="1" ht="30" x14ac:dyDescent="0.25">
      <c r="A27" s="4">
        <f t="shared" si="1"/>
        <v>22</v>
      </c>
      <c r="B27" s="68"/>
      <c r="C27" s="17" t="s">
        <v>268</v>
      </c>
      <c r="D27" s="15" t="s">
        <v>22</v>
      </c>
      <c r="E27" s="7" t="s">
        <v>46</v>
      </c>
      <c r="F27" s="8">
        <f t="shared" si="2"/>
        <v>104</v>
      </c>
      <c r="G27" s="14">
        <v>0</v>
      </c>
      <c r="H27" s="14">
        <v>104</v>
      </c>
      <c r="I27" s="14">
        <v>0</v>
      </c>
      <c r="J27" s="14">
        <v>0</v>
      </c>
      <c r="K27" s="9">
        <v>45352</v>
      </c>
    </row>
    <row r="28" spans="1:11" s="2" customFormat="1" ht="30" x14ac:dyDescent="0.25">
      <c r="A28" s="4">
        <f t="shared" si="1"/>
        <v>23</v>
      </c>
      <c r="B28" s="68"/>
      <c r="C28" s="17" t="s">
        <v>269</v>
      </c>
      <c r="D28" s="15" t="s">
        <v>270</v>
      </c>
      <c r="E28" s="7" t="s">
        <v>46</v>
      </c>
      <c r="F28" s="8">
        <f t="shared" si="2"/>
        <v>100</v>
      </c>
      <c r="G28" s="14">
        <v>0</v>
      </c>
      <c r="H28" s="14">
        <v>100</v>
      </c>
      <c r="I28" s="14">
        <v>0</v>
      </c>
      <c r="J28" s="14">
        <v>0</v>
      </c>
      <c r="K28" s="9">
        <v>45444</v>
      </c>
    </row>
    <row r="29" spans="1:11" s="2" customFormat="1" ht="30" x14ac:dyDescent="0.25">
      <c r="A29" s="4">
        <f t="shared" si="1"/>
        <v>24</v>
      </c>
      <c r="B29" s="68"/>
      <c r="C29" s="17" t="s">
        <v>271</v>
      </c>
      <c r="D29" s="15" t="s">
        <v>272</v>
      </c>
      <c r="E29" s="7" t="s">
        <v>46</v>
      </c>
      <c r="F29" s="8">
        <f t="shared" si="2"/>
        <v>102.9</v>
      </c>
      <c r="G29" s="14">
        <v>0</v>
      </c>
      <c r="H29" s="14">
        <v>102.9</v>
      </c>
      <c r="I29" s="14">
        <v>0</v>
      </c>
      <c r="J29" s="14">
        <v>0</v>
      </c>
      <c r="K29" s="9">
        <v>45536</v>
      </c>
    </row>
    <row r="30" spans="1:11" s="2" customFormat="1" ht="45" x14ac:dyDescent="0.25">
      <c r="A30" s="4">
        <f t="shared" si="1"/>
        <v>25</v>
      </c>
      <c r="B30" s="68"/>
      <c r="C30" s="17" t="s">
        <v>273</v>
      </c>
      <c r="D30" s="15" t="s">
        <v>24</v>
      </c>
      <c r="E30" s="7" t="s">
        <v>46</v>
      </c>
      <c r="F30" s="8">
        <f t="shared" si="2"/>
        <v>426.3</v>
      </c>
      <c r="G30" s="14">
        <v>0</v>
      </c>
      <c r="H30" s="14">
        <v>426.3</v>
      </c>
      <c r="I30" s="14">
        <v>0</v>
      </c>
      <c r="J30" s="14">
        <v>0</v>
      </c>
      <c r="K30" s="9">
        <v>45352</v>
      </c>
    </row>
    <row r="31" spans="1:11" s="2" customFormat="1" ht="30" x14ac:dyDescent="0.25">
      <c r="A31" s="4">
        <f t="shared" si="1"/>
        <v>26</v>
      </c>
      <c r="B31" s="68"/>
      <c r="C31" s="13" t="s">
        <v>274</v>
      </c>
      <c r="D31" s="15" t="s">
        <v>275</v>
      </c>
      <c r="E31" s="7" t="s">
        <v>46</v>
      </c>
      <c r="F31" s="8">
        <f t="shared" si="2"/>
        <v>139.80000000000001</v>
      </c>
      <c r="G31" s="14">
        <v>0</v>
      </c>
      <c r="H31" s="14">
        <v>139.80000000000001</v>
      </c>
      <c r="I31" s="14">
        <v>0</v>
      </c>
      <c r="J31" s="14">
        <v>0</v>
      </c>
      <c r="K31" s="9">
        <v>45352</v>
      </c>
    </row>
    <row r="32" spans="1:11" s="2" customFormat="1" ht="45" x14ac:dyDescent="0.25">
      <c r="A32" s="4">
        <f t="shared" si="1"/>
        <v>27</v>
      </c>
      <c r="B32" s="68"/>
      <c r="C32" s="13" t="s">
        <v>276</v>
      </c>
      <c r="D32" s="15" t="s">
        <v>28</v>
      </c>
      <c r="E32" s="7" t="s">
        <v>46</v>
      </c>
      <c r="F32" s="8">
        <f t="shared" si="2"/>
        <v>161.05833000000001</v>
      </c>
      <c r="G32" s="14">
        <v>0</v>
      </c>
      <c r="H32" s="14">
        <v>0</v>
      </c>
      <c r="I32" s="14">
        <v>161.05833000000001</v>
      </c>
      <c r="J32" s="14">
        <v>0</v>
      </c>
      <c r="K32" s="9">
        <v>45566</v>
      </c>
    </row>
    <row r="33" spans="1:11" s="2" customFormat="1" ht="60" x14ac:dyDescent="0.25">
      <c r="A33" s="4">
        <f t="shared" si="1"/>
        <v>28</v>
      </c>
      <c r="B33" s="68"/>
      <c r="C33" s="18" t="s">
        <v>277</v>
      </c>
      <c r="D33" s="15" t="s">
        <v>278</v>
      </c>
      <c r="E33" s="7" t="s">
        <v>45</v>
      </c>
      <c r="F33" s="8">
        <f>G33+H33+I33+J33</f>
        <v>2448.0250000000001</v>
      </c>
      <c r="G33" s="14">
        <v>0</v>
      </c>
      <c r="H33" s="14">
        <v>0</v>
      </c>
      <c r="I33" s="14">
        <v>2448.0250000000001</v>
      </c>
      <c r="J33" s="14">
        <v>0</v>
      </c>
      <c r="K33" s="9">
        <v>45689</v>
      </c>
    </row>
    <row r="34" spans="1:11" s="2" customFormat="1" ht="60" x14ac:dyDescent="0.25">
      <c r="A34" s="4">
        <f t="shared" si="1"/>
        <v>29</v>
      </c>
      <c r="B34" s="68"/>
      <c r="C34" s="18" t="s">
        <v>279</v>
      </c>
      <c r="D34" s="15" t="s">
        <v>280</v>
      </c>
      <c r="E34" s="7" t="s">
        <v>45</v>
      </c>
      <c r="F34" s="8">
        <f t="shared" ref="F34:F44" si="3">G34+H34+I34+J34</f>
        <v>1353.0250000000001</v>
      </c>
      <c r="G34" s="14">
        <v>0</v>
      </c>
      <c r="H34" s="14">
        <v>0</v>
      </c>
      <c r="I34" s="14">
        <v>1353.0250000000001</v>
      </c>
      <c r="J34" s="14">
        <v>0</v>
      </c>
      <c r="K34" s="9">
        <v>45689</v>
      </c>
    </row>
    <row r="35" spans="1:11" s="2" customFormat="1" ht="60" x14ac:dyDescent="0.25">
      <c r="A35" s="4">
        <f t="shared" si="1"/>
        <v>30</v>
      </c>
      <c r="B35" s="68"/>
      <c r="C35" s="18" t="s">
        <v>281</v>
      </c>
      <c r="D35" s="15" t="s">
        <v>282</v>
      </c>
      <c r="E35" s="7" t="s">
        <v>45</v>
      </c>
      <c r="F35" s="8">
        <f t="shared" si="3"/>
        <v>943.02499999999998</v>
      </c>
      <c r="G35" s="14">
        <v>0</v>
      </c>
      <c r="H35" s="14">
        <v>0</v>
      </c>
      <c r="I35" s="19">
        <v>943.02499999999998</v>
      </c>
      <c r="J35" s="14">
        <v>0</v>
      </c>
      <c r="K35" s="9">
        <v>45689</v>
      </c>
    </row>
    <row r="36" spans="1:11" s="2" customFormat="1" ht="60" x14ac:dyDescent="0.25">
      <c r="A36" s="4">
        <f t="shared" si="1"/>
        <v>31</v>
      </c>
      <c r="B36" s="68"/>
      <c r="C36" s="18" t="s">
        <v>283</v>
      </c>
      <c r="D36" s="15" t="s">
        <v>284</v>
      </c>
      <c r="E36" s="7" t="s">
        <v>45</v>
      </c>
      <c r="F36" s="8">
        <f t="shared" si="3"/>
        <v>1295.5250000000001</v>
      </c>
      <c r="G36" s="14">
        <v>0</v>
      </c>
      <c r="H36" s="14">
        <v>0</v>
      </c>
      <c r="I36" s="14">
        <v>1295.5250000000001</v>
      </c>
      <c r="J36" s="14">
        <v>0</v>
      </c>
      <c r="K36" s="9">
        <v>45689</v>
      </c>
    </row>
    <row r="37" spans="1:11" s="2" customFormat="1" ht="30" x14ac:dyDescent="0.25">
      <c r="A37" s="4">
        <f t="shared" si="1"/>
        <v>32</v>
      </c>
      <c r="B37" s="68"/>
      <c r="C37" s="18" t="s">
        <v>285</v>
      </c>
      <c r="D37" s="15" t="s">
        <v>23</v>
      </c>
      <c r="E37" s="7" t="s">
        <v>46</v>
      </c>
      <c r="F37" s="8">
        <f t="shared" si="3"/>
        <v>328.3</v>
      </c>
      <c r="G37" s="14">
        <v>0</v>
      </c>
      <c r="H37" s="14">
        <v>0</v>
      </c>
      <c r="I37" s="14">
        <v>328.3</v>
      </c>
      <c r="J37" s="14">
        <v>0</v>
      </c>
      <c r="K37" s="9">
        <v>45717</v>
      </c>
    </row>
    <row r="38" spans="1:11" s="2" customFormat="1" ht="45" x14ac:dyDescent="0.25">
      <c r="A38" s="4">
        <f t="shared" si="1"/>
        <v>33</v>
      </c>
      <c r="B38" s="68"/>
      <c r="C38" s="18" t="s">
        <v>286</v>
      </c>
      <c r="D38" s="15" t="s">
        <v>27</v>
      </c>
      <c r="E38" s="7" t="s">
        <v>46</v>
      </c>
      <c r="F38" s="8">
        <f t="shared" si="3"/>
        <v>349.5</v>
      </c>
      <c r="G38" s="14">
        <v>0</v>
      </c>
      <c r="H38" s="14">
        <v>0</v>
      </c>
      <c r="I38" s="14">
        <v>349.5</v>
      </c>
      <c r="J38" s="14">
        <v>0</v>
      </c>
      <c r="K38" s="9">
        <v>45778</v>
      </c>
    </row>
    <row r="39" spans="1:11" s="2" customFormat="1" ht="30" x14ac:dyDescent="0.25">
      <c r="A39" s="4">
        <f t="shared" si="1"/>
        <v>34</v>
      </c>
      <c r="B39" s="68"/>
      <c r="C39" s="18" t="s">
        <v>287</v>
      </c>
      <c r="D39" s="10" t="s">
        <v>21</v>
      </c>
      <c r="E39" s="7" t="s">
        <v>46</v>
      </c>
      <c r="F39" s="8">
        <f t="shared" si="3"/>
        <v>39.299999999999997</v>
      </c>
      <c r="G39" s="14">
        <v>0</v>
      </c>
      <c r="H39" s="14">
        <v>0</v>
      </c>
      <c r="I39" s="14">
        <v>39.299999999999997</v>
      </c>
      <c r="J39" s="14">
        <v>0</v>
      </c>
      <c r="K39" s="9">
        <v>45717</v>
      </c>
    </row>
    <row r="40" spans="1:11" s="2" customFormat="1" ht="30" x14ac:dyDescent="0.25">
      <c r="A40" s="4">
        <f t="shared" si="1"/>
        <v>35</v>
      </c>
      <c r="B40" s="68"/>
      <c r="C40" s="18" t="s">
        <v>288</v>
      </c>
      <c r="D40" s="15" t="s">
        <v>22</v>
      </c>
      <c r="E40" s="7" t="s">
        <v>46</v>
      </c>
      <c r="F40" s="8">
        <f t="shared" si="3"/>
        <v>104</v>
      </c>
      <c r="G40" s="14">
        <v>0</v>
      </c>
      <c r="H40" s="14">
        <v>0</v>
      </c>
      <c r="I40" s="14">
        <v>104</v>
      </c>
      <c r="J40" s="14">
        <v>0</v>
      </c>
      <c r="K40" s="9">
        <v>45717</v>
      </c>
    </row>
    <row r="41" spans="1:11" s="2" customFormat="1" ht="30" x14ac:dyDescent="0.25">
      <c r="A41" s="4">
        <f t="shared" si="1"/>
        <v>36</v>
      </c>
      <c r="B41" s="68"/>
      <c r="C41" s="18" t="s">
        <v>289</v>
      </c>
      <c r="D41" s="10" t="s">
        <v>290</v>
      </c>
      <c r="E41" s="7" t="s">
        <v>46</v>
      </c>
      <c r="F41" s="8">
        <f t="shared" si="3"/>
        <v>102.9</v>
      </c>
      <c r="G41" s="14">
        <v>0</v>
      </c>
      <c r="H41" s="20">
        <v>0</v>
      </c>
      <c r="I41" s="20">
        <v>102.9</v>
      </c>
      <c r="J41" s="14">
        <v>0</v>
      </c>
      <c r="K41" s="9">
        <v>45901</v>
      </c>
    </row>
    <row r="42" spans="1:11" s="2" customFormat="1" ht="49.5" customHeight="1" x14ac:dyDescent="0.25">
      <c r="A42" s="4">
        <f t="shared" si="1"/>
        <v>37</v>
      </c>
      <c r="B42" s="68"/>
      <c r="C42" s="18" t="s">
        <v>291</v>
      </c>
      <c r="D42" s="15" t="s">
        <v>25</v>
      </c>
      <c r="E42" s="7" t="s">
        <v>46</v>
      </c>
      <c r="F42" s="8">
        <f t="shared" si="3"/>
        <v>100</v>
      </c>
      <c r="G42" s="14">
        <v>0</v>
      </c>
      <c r="H42" s="20">
        <v>0</v>
      </c>
      <c r="I42" s="20">
        <v>100</v>
      </c>
      <c r="J42" s="14">
        <v>0</v>
      </c>
      <c r="K42" s="9">
        <v>45748</v>
      </c>
    </row>
    <row r="43" spans="1:11" s="2" customFormat="1" ht="38.25" customHeight="1" x14ac:dyDescent="0.25">
      <c r="A43" s="4">
        <f t="shared" si="1"/>
        <v>38</v>
      </c>
      <c r="B43" s="68"/>
      <c r="C43" s="18" t="s">
        <v>292</v>
      </c>
      <c r="D43" s="15" t="s">
        <v>24</v>
      </c>
      <c r="E43" s="7" t="s">
        <v>46</v>
      </c>
      <c r="F43" s="8">
        <f t="shared" si="3"/>
        <v>426.3</v>
      </c>
      <c r="G43" s="14">
        <v>0</v>
      </c>
      <c r="H43" s="20">
        <v>0</v>
      </c>
      <c r="I43" s="20">
        <v>426.3</v>
      </c>
      <c r="J43" s="14">
        <v>0</v>
      </c>
      <c r="K43" s="9">
        <v>45717</v>
      </c>
    </row>
    <row r="44" spans="1:11" s="2" customFormat="1" ht="39" customHeight="1" x14ac:dyDescent="0.25">
      <c r="A44" s="4">
        <f t="shared" si="1"/>
        <v>39</v>
      </c>
      <c r="B44" s="69"/>
      <c r="C44" s="18" t="s">
        <v>293</v>
      </c>
      <c r="D44" s="15" t="s">
        <v>275</v>
      </c>
      <c r="E44" s="7" t="s">
        <v>46</v>
      </c>
      <c r="F44" s="8">
        <f t="shared" si="3"/>
        <v>139.80000000000001</v>
      </c>
      <c r="G44" s="14">
        <v>0</v>
      </c>
      <c r="H44" s="20">
        <v>0</v>
      </c>
      <c r="I44" s="20">
        <v>139.80000000000001</v>
      </c>
      <c r="J44" s="14">
        <v>0</v>
      </c>
      <c r="K44" s="9">
        <v>45717</v>
      </c>
    </row>
    <row r="45" spans="1:11" s="2" customFormat="1" ht="75" x14ac:dyDescent="0.25">
      <c r="A45" s="4">
        <f t="shared" si="1"/>
        <v>40</v>
      </c>
      <c r="B45" s="83" t="s">
        <v>62</v>
      </c>
      <c r="C45" s="5" t="s">
        <v>47</v>
      </c>
      <c r="D45" s="15" t="s">
        <v>48</v>
      </c>
      <c r="E45" s="7" t="s">
        <v>46</v>
      </c>
      <c r="F45" s="8">
        <f t="shared" si="0"/>
        <v>1752.3</v>
      </c>
      <c r="G45" s="8">
        <v>1752.3</v>
      </c>
      <c r="H45" s="8">
        <v>0</v>
      </c>
      <c r="I45" s="8">
        <v>0</v>
      </c>
      <c r="J45" s="8">
        <v>0</v>
      </c>
      <c r="K45" s="9" t="s">
        <v>49</v>
      </c>
    </row>
    <row r="46" spans="1:11" s="2" customFormat="1" ht="75" x14ac:dyDescent="0.25">
      <c r="A46" s="4">
        <f t="shared" si="1"/>
        <v>41</v>
      </c>
      <c r="B46" s="84"/>
      <c r="C46" s="5" t="s">
        <v>50</v>
      </c>
      <c r="D46" s="15" t="s">
        <v>51</v>
      </c>
      <c r="E46" s="7" t="s">
        <v>46</v>
      </c>
      <c r="F46" s="8">
        <f t="shared" si="0"/>
        <v>6835.4</v>
      </c>
      <c r="G46" s="8">
        <v>6835.4</v>
      </c>
      <c r="H46" s="8">
        <v>0</v>
      </c>
      <c r="I46" s="8">
        <v>0</v>
      </c>
      <c r="J46" s="8">
        <v>0</v>
      </c>
      <c r="K46" s="9" t="s">
        <v>52</v>
      </c>
    </row>
    <row r="47" spans="1:11" s="2" customFormat="1" ht="77.25" customHeight="1" x14ac:dyDescent="0.25">
      <c r="A47" s="4">
        <f t="shared" si="1"/>
        <v>42</v>
      </c>
      <c r="B47" s="84"/>
      <c r="C47" s="5" t="s">
        <v>53</v>
      </c>
      <c r="D47" s="15" t="s">
        <v>54</v>
      </c>
      <c r="E47" s="7" t="s">
        <v>46</v>
      </c>
      <c r="F47" s="8">
        <f t="shared" si="0"/>
        <v>2646.4</v>
      </c>
      <c r="G47" s="8">
        <v>2646.4</v>
      </c>
      <c r="H47" s="8">
        <v>0</v>
      </c>
      <c r="I47" s="8">
        <v>0</v>
      </c>
      <c r="J47" s="8">
        <v>0</v>
      </c>
      <c r="K47" s="9" t="s">
        <v>52</v>
      </c>
    </row>
    <row r="48" spans="1:11" s="2" customFormat="1" ht="60" customHeight="1" x14ac:dyDescent="0.25">
      <c r="A48" s="4">
        <f t="shared" si="1"/>
        <v>43</v>
      </c>
      <c r="B48" s="84"/>
      <c r="C48" s="5" t="s">
        <v>55</v>
      </c>
      <c r="D48" s="15" t="s">
        <v>56</v>
      </c>
      <c r="E48" s="7" t="s">
        <v>46</v>
      </c>
      <c r="F48" s="8">
        <f t="shared" si="0"/>
        <v>2205.1</v>
      </c>
      <c r="G48" s="8">
        <v>2205.1</v>
      </c>
      <c r="H48" s="8">
        <v>0</v>
      </c>
      <c r="I48" s="8">
        <v>0</v>
      </c>
      <c r="J48" s="8">
        <v>0</v>
      </c>
      <c r="K48" s="9" t="s">
        <v>49</v>
      </c>
    </row>
    <row r="49" spans="1:11" s="2" customFormat="1" ht="135" x14ac:dyDescent="0.25">
      <c r="A49" s="4">
        <f t="shared" si="1"/>
        <v>44</v>
      </c>
      <c r="B49" s="84"/>
      <c r="C49" s="5" t="s">
        <v>57</v>
      </c>
      <c r="D49" s="15" t="s">
        <v>58</v>
      </c>
      <c r="E49" s="7" t="s">
        <v>46</v>
      </c>
      <c r="F49" s="8">
        <f t="shared" si="0"/>
        <v>969.3</v>
      </c>
      <c r="G49" s="8">
        <v>969.3</v>
      </c>
      <c r="H49" s="8">
        <v>0</v>
      </c>
      <c r="I49" s="8">
        <v>0</v>
      </c>
      <c r="J49" s="8">
        <v>0</v>
      </c>
      <c r="K49" s="9" t="s">
        <v>59</v>
      </c>
    </row>
    <row r="50" spans="1:11" s="2" customFormat="1" ht="90" x14ac:dyDescent="0.25">
      <c r="A50" s="4">
        <f t="shared" si="1"/>
        <v>45</v>
      </c>
      <c r="B50" s="85"/>
      <c r="C50" s="5" t="s">
        <v>60</v>
      </c>
      <c r="D50" s="15" t="s">
        <v>61</v>
      </c>
      <c r="E50" s="7" t="s">
        <v>46</v>
      </c>
      <c r="F50" s="8">
        <f t="shared" si="0"/>
        <v>2468.6</v>
      </c>
      <c r="G50" s="8">
        <v>2468.6</v>
      </c>
      <c r="H50" s="8">
        <v>0</v>
      </c>
      <c r="I50" s="8">
        <v>0</v>
      </c>
      <c r="J50" s="8">
        <v>0</v>
      </c>
      <c r="K50" s="9" t="s">
        <v>49</v>
      </c>
    </row>
    <row r="51" spans="1:11" s="2" customFormat="1" ht="90" x14ac:dyDescent="0.25">
      <c r="A51" s="4">
        <f t="shared" si="1"/>
        <v>46</v>
      </c>
      <c r="B51" s="70" t="s">
        <v>163</v>
      </c>
      <c r="C51" s="21" t="s">
        <v>114</v>
      </c>
      <c r="D51" s="15" t="s">
        <v>63</v>
      </c>
      <c r="E51" s="7" t="s">
        <v>46</v>
      </c>
      <c r="F51" s="8">
        <f t="shared" si="0"/>
        <v>489.82000000000005</v>
      </c>
      <c r="G51" s="22">
        <v>408.22</v>
      </c>
      <c r="H51" s="22">
        <v>81.599999999999994</v>
      </c>
      <c r="I51" s="8">
        <v>0</v>
      </c>
      <c r="J51" s="8">
        <v>0</v>
      </c>
      <c r="K51" s="9">
        <v>44986</v>
      </c>
    </row>
    <row r="52" spans="1:11" s="2" customFormat="1" ht="49.5" customHeight="1" x14ac:dyDescent="0.25">
      <c r="A52" s="4">
        <f t="shared" si="1"/>
        <v>47</v>
      </c>
      <c r="B52" s="71"/>
      <c r="C52" s="21" t="s">
        <v>115</v>
      </c>
      <c r="D52" s="23" t="s">
        <v>64</v>
      </c>
      <c r="E52" s="24" t="s">
        <v>113</v>
      </c>
      <c r="F52" s="8">
        <f t="shared" si="0"/>
        <v>210.49</v>
      </c>
      <c r="G52" s="22">
        <v>190.08</v>
      </c>
      <c r="H52" s="8">
        <v>20.41</v>
      </c>
      <c r="I52" s="8">
        <v>0</v>
      </c>
      <c r="J52" s="8">
        <v>0</v>
      </c>
      <c r="K52" s="9">
        <v>44958</v>
      </c>
    </row>
    <row r="53" spans="1:11" s="2" customFormat="1" ht="45" x14ac:dyDescent="0.25">
      <c r="A53" s="4">
        <f t="shared" si="1"/>
        <v>48</v>
      </c>
      <c r="B53" s="71"/>
      <c r="C53" s="21" t="s">
        <v>116</v>
      </c>
      <c r="D53" s="23" t="s">
        <v>65</v>
      </c>
      <c r="E53" s="24" t="s">
        <v>113</v>
      </c>
      <c r="F53" s="8">
        <f t="shared" si="0"/>
        <v>239.40639999999999</v>
      </c>
      <c r="G53" s="22">
        <v>214.87639999999999</v>
      </c>
      <c r="H53" s="22">
        <v>24.53</v>
      </c>
      <c r="I53" s="8">
        <v>0</v>
      </c>
      <c r="J53" s="8">
        <v>0</v>
      </c>
      <c r="K53" s="9">
        <v>44958</v>
      </c>
    </row>
    <row r="54" spans="1:11" s="2" customFormat="1" ht="45" x14ac:dyDescent="0.25">
      <c r="A54" s="4">
        <f t="shared" si="1"/>
        <v>49</v>
      </c>
      <c r="B54" s="71"/>
      <c r="C54" s="21" t="s">
        <v>117</v>
      </c>
      <c r="D54" s="23" t="s">
        <v>66</v>
      </c>
      <c r="E54" s="24" t="s">
        <v>113</v>
      </c>
      <c r="F54" s="8">
        <f t="shared" si="0"/>
        <v>1622.41</v>
      </c>
      <c r="G54" s="22">
        <v>1622.41</v>
      </c>
      <c r="H54" s="22">
        <v>0</v>
      </c>
      <c r="I54" s="8">
        <v>0</v>
      </c>
      <c r="J54" s="8">
        <v>0</v>
      </c>
      <c r="K54" s="9">
        <v>44958</v>
      </c>
    </row>
    <row r="55" spans="1:11" s="2" customFormat="1" ht="45" x14ac:dyDescent="0.25">
      <c r="A55" s="4">
        <f t="shared" si="1"/>
        <v>50</v>
      </c>
      <c r="B55" s="71"/>
      <c r="C55" s="21" t="s">
        <v>118</v>
      </c>
      <c r="D55" s="23" t="s">
        <v>67</v>
      </c>
      <c r="E55" s="24" t="s">
        <v>113</v>
      </c>
      <c r="F55" s="8">
        <f t="shared" si="0"/>
        <v>143.63999999999999</v>
      </c>
      <c r="G55" s="22">
        <v>143.63999999999999</v>
      </c>
      <c r="H55" s="22">
        <v>0</v>
      </c>
      <c r="I55" s="8">
        <v>0</v>
      </c>
      <c r="J55" s="8">
        <v>0</v>
      </c>
      <c r="K55" s="9">
        <v>44958</v>
      </c>
    </row>
    <row r="56" spans="1:11" s="2" customFormat="1" ht="45" x14ac:dyDescent="0.25">
      <c r="A56" s="4">
        <f t="shared" si="1"/>
        <v>51</v>
      </c>
      <c r="B56" s="71"/>
      <c r="C56" s="21" t="s">
        <v>119</v>
      </c>
      <c r="D56" s="23" t="s">
        <v>68</v>
      </c>
      <c r="E56" s="24" t="s">
        <v>113</v>
      </c>
      <c r="F56" s="8">
        <f t="shared" si="0"/>
        <v>408.83</v>
      </c>
      <c r="G56" s="22">
        <v>408.83</v>
      </c>
      <c r="H56" s="22">
        <v>0</v>
      </c>
      <c r="I56" s="8">
        <v>0</v>
      </c>
      <c r="J56" s="8">
        <v>0</v>
      </c>
      <c r="K56" s="9">
        <v>44958</v>
      </c>
    </row>
    <row r="57" spans="1:11" s="2" customFormat="1" ht="31.5" customHeight="1" x14ac:dyDescent="0.25">
      <c r="A57" s="4">
        <f t="shared" si="1"/>
        <v>52</v>
      </c>
      <c r="B57" s="71"/>
      <c r="C57" s="21" t="s">
        <v>120</v>
      </c>
      <c r="D57" s="23" t="s">
        <v>69</v>
      </c>
      <c r="E57" s="24" t="s">
        <v>113</v>
      </c>
      <c r="F57" s="8">
        <f t="shared" si="0"/>
        <v>68.05</v>
      </c>
      <c r="G57" s="22">
        <v>68.05</v>
      </c>
      <c r="H57" s="22">
        <v>0</v>
      </c>
      <c r="I57" s="8">
        <v>0</v>
      </c>
      <c r="J57" s="8">
        <v>0</v>
      </c>
      <c r="K57" s="9">
        <v>44958</v>
      </c>
    </row>
    <row r="58" spans="1:11" s="2" customFormat="1" ht="60" x14ac:dyDescent="0.25">
      <c r="A58" s="4">
        <f t="shared" si="1"/>
        <v>53</v>
      </c>
      <c r="B58" s="71"/>
      <c r="C58" s="21" t="s">
        <v>121</v>
      </c>
      <c r="D58" s="23" t="s">
        <v>70</v>
      </c>
      <c r="E58" s="24" t="s">
        <v>113</v>
      </c>
      <c r="F58" s="8">
        <f t="shared" si="0"/>
        <v>76.09</v>
      </c>
      <c r="G58" s="22">
        <v>76.09</v>
      </c>
      <c r="H58" s="22">
        <v>0</v>
      </c>
      <c r="I58" s="8">
        <v>0</v>
      </c>
      <c r="J58" s="8">
        <v>0</v>
      </c>
      <c r="K58" s="9">
        <v>44958</v>
      </c>
    </row>
    <row r="59" spans="1:11" s="2" customFormat="1" ht="32.25" customHeight="1" x14ac:dyDescent="0.25">
      <c r="A59" s="4">
        <f t="shared" si="1"/>
        <v>54</v>
      </c>
      <c r="B59" s="71"/>
      <c r="C59" s="21" t="s">
        <v>122</v>
      </c>
      <c r="D59" s="23" t="s">
        <v>71</v>
      </c>
      <c r="E59" s="24" t="s">
        <v>113</v>
      </c>
      <c r="F59" s="8">
        <f t="shared" si="0"/>
        <v>142.11000000000001</v>
      </c>
      <c r="G59" s="22">
        <v>142.11000000000001</v>
      </c>
      <c r="H59" s="22">
        <v>0</v>
      </c>
      <c r="I59" s="8">
        <v>0</v>
      </c>
      <c r="J59" s="8">
        <v>0</v>
      </c>
      <c r="K59" s="9">
        <v>44958</v>
      </c>
    </row>
    <row r="60" spans="1:11" s="2" customFormat="1" ht="75" x14ac:dyDescent="0.25">
      <c r="A60" s="4">
        <f t="shared" si="1"/>
        <v>55</v>
      </c>
      <c r="B60" s="71"/>
      <c r="C60" s="21" t="s">
        <v>123</v>
      </c>
      <c r="D60" s="23" t="s">
        <v>72</v>
      </c>
      <c r="E60" s="7" t="s">
        <v>46</v>
      </c>
      <c r="F60" s="8">
        <f t="shared" si="0"/>
        <v>226.91000000000003</v>
      </c>
      <c r="G60" s="22">
        <v>189.11</v>
      </c>
      <c r="H60" s="22">
        <v>37.799999999999997</v>
      </c>
      <c r="I60" s="8">
        <v>0</v>
      </c>
      <c r="J60" s="8">
        <v>0</v>
      </c>
      <c r="K60" s="9">
        <v>44986</v>
      </c>
    </row>
    <row r="61" spans="1:11" s="2" customFormat="1" ht="30" x14ac:dyDescent="0.25">
      <c r="A61" s="4">
        <f t="shared" si="1"/>
        <v>56</v>
      </c>
      <c r="B61" s="71"/>
      <c r="C61" s="21" t="s">
        <v>124</v>
      </c>
      <c r="D61" s="23" t="s">
        <v>73</v>
      </c>
      <c r="E61" s="7" t="s">
        <v>46</v>
      </c>
      <c r="F61" s="8">
        <f t="shared" si="0"/>
        <v>1239</v>
      </c>
      <c r="G61" s="22">
        <v>1239</v>
      </c>
      <c r="H61" s="8">
        <v>0</v>
      </c>
      <c r="I61" s="8">
        <v>0</v>
      </c>
      <c r="J61" s="8">
        <v>0</v>
      </c>
      <c r="K61" s="9">
        <v>44986</v>
      </c>
    </row>
    <row r="62" spans="1:11" s="2" customFormat="1" ht="45" x14ac:dyDescent="0.25">
      <c r="A62" s="4">
        <f t="shared" si="1"/>
        <v>57</v>
      </c>
      <c r="B62" s="71"/>
      <c r="C62" s="21" t="s">
        <v>125</v>
      </c>
      <c r="D62" s="23" t="s">
        <v>74</v>
      </c>
      <c r="E62" s="24" t="s">
        <v>113</v>
      </c>
      <c r="F62" s="8">
        <f t="shared" si="0"/>
        <v>160.01</v>
      </c>
      <c r="G62" s="22">
        <v>160.01</v>
      </c>
      <c r="H62" s="8">
        <v>0</v>
      </c>
      <c r="I62" s="8">
        <v>0</v>
      </c>
      <c r="J62" s="8">
        <v>0</v>
      </c>
      <c r="K62" s="9">
        <v>44986</v>
      </c>
    </row>
    <row r="63" spans="1:11" s="2" customFormat="1" ht="45" x14ac:dyDescent="0.25">
      <c r="A63" s="4">
        <f t="shared" si="1"/>
        <v>58</v>
      </c>
      <c r="B63" s="71"/>
      <c r="C63" s="21" t="s">
        <v>126</v>
      </c>
      <c r="D63" s="23" t="s">
        <v>75</v>
      </c>
      <c r="E63" s="7" t="s">
        <v>113</v>
      </c>
      <c r="F63" s="8">
        <f t="shared" si="0"/>
        <v>120</v>
      </c>
      <c r="G63" s="22">
        <v>120</v>
      </c>
      <c r="H63" s="8">
        <v>0</v>
      </c>
      <c r="I63" s="8">
        <v>0</v>
      </c>
      <c r="J63" s="8">
        <v>0</v>
      </c>
      <c r="K63" s="9">
        <v>44986</v>
      </c>
    </row>
    <row r="64" spans="1:11" s="2" customFormat="1" ht="30" x14ac:dyDescent="0.25">
      <c r="A64" s="4">
        <f t="shared" si="1"/>
        <v>59</v>
      </c>
      <c r="B64" s="71"/>
      <c r="C64" s="21" t="s">
        <v>127</v>
      </c>
      <c r="D64" s="23" t="s">
        <v>76</v>
      </c>
      <c r="E64" s="7" t="s">
        <v>46</v>
      </c>
      <c r="F64" s="8">
        <f t="shared" si="0"/>
        <v>550</v>
      </c>
      <c r="G64" s="22">
        <v>550</v>
      </c>
      <c r="H64" s="8">
        <v>0</v>
      </c>
      <c r="I64" s="8">
        <v>0</v>
      </c>
      <c r="J64" s="8">
        <v>0</v>
      </c>
      <c r="K64" s="9">
        <v>44986</v>
      </c>
    </row>
    <row r="65" spans="1:11" s="2" customFormat="1" ht="33.75" customHeight="1" x14ac:dyDescent="0.25">
      <c r="A65" s="4">
        <f t="shared" si="1"/>
        <v>60</v>
      </c>
      <c r="B65" s="71"/>
      <c r="C65" s="21" t="s">
        <v>128</v>
      </c>
      <c r="D65" s="23" t="s">
        <v>77</v>
      </c>
      <c r="E65" s="7" t="s">
        <v>113</v>
      </c>
      <c r="F65" s="8">
        <f t="shared" si="0"/>
        <v>300</v>
      </c>
      <c r="G65" s="22">
        <v>300</v>
      </c>
      <c r="H65" s="8">
        <v>0</v>
      </c>
      <c r="I65" s="8">
        <v>0</v>
      </c>
      <c r="J65" s="8">
        <v>0</v>
      </c>
      <c r="K65" s="9">
        <v>44986</v>
      </c>
    </row>
    <row r="66" spans="1:11" s="2" customFormat="1" ht="35.25" customHeight="1" x14ac:dyDescent="0.25">
      <c r="A66" s="4">
        <f t="shared" si="1"/>
        <v>61</v>
      </c>
      <c r="B66" s="71"/>
      <c r="C66" s="21" t="s">
        <v>129</v>
      </c>
      <c r="D66" s="23" t="s">
        <v>78</v>
      </c>
      <c r="E66" s="7" t="s">
        <v>113</v>
      </c>
      <c r="F66" s="8">
        <f t="shared" si="0"/>
        <v>180</v>
      </c>
      <c r="G66" s="22">
        <v>180</v>
      </c>
      <c r="H66" s="8">
        <v>0</v>
      </c>
      <c r="I66" s="8">
        <v>0</v>
      </c>
      <c r="J66" s="8">
        <v>0</v>
      </c>
      <c r="K66" s="9">
        <v>44986</v>
      </c>
    </row>
    <row r="67" spans="1:11" s="2" customFormat="1" ht="30" x14ac:dyDescent="0.25">
      <c r="A67" s="4">
        <f t="shared" si="1"/>
        <v>62</v>
      </c>
      <c r="B67" s="71"/>
      <c r="C67" s="21" t="s">
        <v>130</v>
      </c>
      <c r="D67" s="23" t="s">
        <v>79</v>
      </c>
      <c r="E67" s="7" t="s">
        <v>46</v>
      </c>
      <c r="F67" s="8">
        <f t="shared" si="0"/>
        <v>100</v>
      </c>
      <c r="G67" s="22">
        <v>100</v>
      </c>
      <c r="H67" s="8">
        <v>0</v>
      </c>
      <c r="I67" s="8">
        <v>0</v>
      </c>
      <c r="J67" s="8">
        <v>0</v>
      </c>
      <c r="K67" s="9">
        <v>44986</v>
      </c>
    </row>
    <row r="68" spans="1:11" s="2" customFormat="1" ht="29.25" customHeight="1" x14ac:dyDescent="0.25">
      <c r="A68" s="4">
        <f t="shared" si="1"/>
        <v>63</v>
      </c>
      <c r="B68" s="71"/>
      <c r="C68" s="21" t="s">
        <v>131</v>
      </c>
      <c r="D68" s="23" t="s">
        <v>80</v>
      </c>
      <c r="E68" s="7" t="s">
        <v>46</v>
      </c>
      <c r="F68" s="8">
        <f t="shared" si="0"/>
        <v>370</v>
      </c>
      <c r="G68" s="22">
        <v>370</v>
      </c>
      <c r="H68" s="8">
        <v>0</v>
      </c>
      <c r="I68" s="8">
        <v>0</v>
      </c>
      <c r="J68" s="8">
        <v>0</v>
      </c>
      <c r="K68" s="9">
        <v>44986</v>
      </c>
    </row>
    <row r="69" spans="1:11" s="2" customFormat="1" ht="30" x14ac:dyDescent="0.25">
      <c r="A69" s="4">
        <f t="shared" si="1"/>
        <v>64</v>
      </c>
      <c r="B69" s="71"/>
      <c r="C69" s="21" t="s">
        <v>132</v>
      </c>
      <c r="D69" s="23" t="s">
        <v>81</v>
      </c>
      <c r="E69" s="7" t="s">
        <v>46</v>
      </c>
      <c r="F69" s="8">
        <f t="shared" si="0"/>
        <v>310</v>
      </c>
      <c r="G69" s="22">
        <v>310</v>
      </c>
      <c r="H69" s="8">
        <v>0</v>
      </c>
      <c r="I69" s="8">
        <v>0</v>
      </c>
      <c r="J69" s="8">
        <v>0</v>
      </c>
      <c r="K69" s="9">
        <v>44986</v>
      </c>
    </row>
    <row r="70" spans="1:11" s="2" customFormat="1" ht="30" x14ac:dyDescent="0.25">
      <c r="A70" s="4">
        <f t="shared" si="1"/>
        <v>65</v>
      </c>
      <c r="B70" s="71"/>
      <c r="C70" s="21" t="s">
        <v>133</v>
      </c>
      <c r="D70" s="23" t="s">
        <v>82</v>
      </c>
      <c r="E70" s="7" t="s">
        <v>46</v>
      </c>
      <c r="F70" s="8">
        <f t="shared" si="0"/>
        <v>400</v>
      </c>
      <c r="G70" s="22">
        <v>400</v>
      </c>
      <c r="H70" s="8">
        <v>0</v>
      </c>
      <c r="I70" s="8">
        <v>0</v>
      </c>
      <c r="J70" s="8">
        <v>0</v>
      </c>
      <c r="K70" s="9">
        <v>44986</v>
      </c>
    </row>
    <row r="71" spans="1:11" s="2" customFormat="1" ht="45" x14ac:dyDescent="0.25">
      <c r="A71" s="4">
        <f t="shared" si="1"/>
        <v>66</v>
      </c>
      <c r="B71" s="71"/>
      <c r="C71" s="21" t="s">
        <v>134</v>
      </c>
      <c r="D71" s="23" t="s">
        <v>83</v>
      </c>
      <c r="E71" s="7" t="s">
        <v>113</v>
      </c>
      <c r="F71" s="8">
        <f t="shared" si="0"/>
        <v>128.35</v>
      </c>
      <c r="G71" s="22">
        <v>128.35</v>
      </c>
      <c r="H71" s="8">
        <v>0</v>
      </c>
      <c r="I71" s="8">
        <v>0</v>
      </c>
      <c r="J71" s="8">
        <v>0</v>
      </c>
      <c r="K71" s="9">
        <v>44986</v>
      </c>
    </row>
    <row r="72" spans="1:11" s="2" customFormat="1" ht="45" x14ac:dyDescent="0.25">
      <c r="A72" s="4">
        <f t="shared" si="1"/>
        <v>67</v>
      </c>
      <c r="B72" s="71"/>
      <c r="C72" s="21" t="s">
        <v>135</v>
      </c>
      <c r="D72" s="23" t="s">
        <v>84</v>
      </c>
      <c r="E72" s="7" t="s">
        <v>113</v>
      </c>
      <c r="F72" s="8">
        <f t="shared" si="0"/>
        <v>179.65</v>
      </c>
      <c r="G72" s="22">
        <v>179.65</v>
      </c>
      <c r="H72" s="8">
        <v>0</v>
      </c>
      <c r="I72" s="8">
        <v>0</v>
      </c>
      <c r="J72" s="8">
        <v>0</v>
      </c>
      <c r="K72" s="9">
        <v>44986</v>
      </c>
    </row>
    <row r="73" spans="1:11" s="2" customFormat="1" ht="45" x14ac:dyDescent="0.25">
      <c r="A73" s="4">
        <f t="shared" ref="A73:A136" si="4">A72+1</f>
        <v>68</v>
      </c>
      <c r="B73" s="71"/>
      <c r="C73" s="21" t="s">
        <v>136</v>
      </c>
      <c r="D73" s="23" t="s">
        <v>85</v>
      </c>
      <c r="E73" s="7" t="s">
        <v>113</v>
      </c>
      <c r="F73" s="8">
        <f t="shared" si="0"/>
        <v>98.99</v>
      </c>
      <c r="G73" s="22">
        <v>98.99</v>
      </c>
      <c r="H73" s="8">
        <v>0</v>
      </c>
      <c r="I73" s="8">
        <v>0</v>
      </c>
      <c r="J73" s="8">
        <v>0</v>
      </c>
      <c r="K73" s="9">
        <v>44986</v>
      </c>
    </row>
    <row r="74" spans="1:11" s="2" customFormat="1" ht="60" x14ac:dyDescent="0.25">
      <c r="A74" s="4">
        <f t="shared" si="4"/>
        <v>69</v>
      </c>
      <c r="B74" s="71"/>
      <c r="C74" s="21" t="s">
        <v>137</v>
      </c>
      <c r="D74" s="25" t="s">
        <v>86</v>
      </c>
      <c r="E74" s="7" t="s">
        <v>46</v>
      </c>
      <c r="F74" s="8">
        <f t="shared" si="0"/>
        <v>675.17</v>
      </c>
      <c r="G74" s="22">
        <v>675.17</v>
      </c>
      <c r="H74" s="8">
        <v>0</v>
      </c>
      <c r="I74" s="8">
        <v>0</v>
      </c>
      <c r="J74" s="8">
        <v>0</v>
      </c>
      <c r="K74" s="9">
        <v>45017</v>
      </c>
    </row>
    <row r="75" spans="1:11" s="2" customFormat="1" ht="30" x14ac:dyDescent="0.25">
      <c r="A75" s="4">
        <f t="shared" si="4"/>
        <v>70</v>
      </c>
      <c r="B75" s="71"/>
      <c r="C75" s="21" t="s">
        <v>138</v>
      </c>
      <c r="D75" s="25" t="s">
        <v>87</v>
      </c>
      <c r="E75" s="7" t="s">
        <v>46</v>
      </c>
      <c r="F75" s="8">
        <f t="shared" si="0"/>
        <v>756</v>
      </c>
      <c r="G75" s="22">
        <v>756</v>
      </c>
      <c r="H75" s="8">
        <v>0</v>
      </c>
      <c r="I75" s="8">
        <v>0</v>
      </c>
      <c r="J75" s="8">
        <v>0</v>
      </c>
      <c r="K75" s="9">
        <v>45017</v>
      </c>
    </row>
    <row r="76" spans="1:11" s="2" customFormat="1" ht="30" x14ac:dyDescent="0.25">
      <c r="A76" s="4">
        <f t="shared" si="4"/>
        <v>71</v>
      </c>
      <c r="B76" s="71"/>
      <c r="C76" s="21" t="s">
        <v>139</v>
      </c>
      <c r="D76" s="25" t="s">
        <v>88</v>
      </c>
      <c r="E76" s="7" t="s">
        <v>46</v>
      </c>
      <c r="F76" s="8">
        <f t="shared" si="0"/>
        <v>1407.12</v>
      </c>
      <c r="G76" s="22">
        <v>1407.12</v>
      </c>
      <c r="H76" s="22">
        <v>0</v>
      </c>
      <c r="I76" s="8">
        <v>0</v>
      </c>
      <c r="J76" s="8">
        <v>0</v>
      </c>
      <c r="K76" s="9">
        <v>45017</v>
      </c>
    </row>
    <row r="77" spans="1:11" s="2" customFormat="1" ht="45" x14ac:dyDescent="0.25">
      <c r="A77" s="4">
        <f t="shared" si="4"/>
        <v>72</v>
      </c>
      <c r="B77" s="71"/>
      <c r="C77" s="21" t="s">
        <v>140</v>
      </c>
      <c r="D77" s="25" t="s">
        <v>89</v>
      </c>
      <c r="E77" s="7" t="s">
        <v>46</v>
      </c>
      <c r="F77" s="8">
        <f t="shared" si="0"/>
        <v>1160.51</v>
      </c>
      <c r="G77" s="22">
        <v>1160.51</v>
      </c>
      <c r="H77" s="22">
        <v>0</v>
      </c>
      <c r="I77" s="8">
        <v>0</v>
      </c>
      <c r="J77" s="8">
        <v>0</v>
      </c>
      <c r="K77" s="9">
        <v>45017</v>
      </c>
    </row>
    <row r="78" spans="1:11" s="2" customFormat="1" ht="30" x14ac:dyDescent="0.25">
      <c r="A78" s="4">
        <f t="shared" si="4"/>
        <v>73</v>
      </c>
      <c r="B78" s="71"/>
      <c r="C78" s="21" t="s">
        <v>141</v>
      </c>
      <c r="D78" s="25" t="s">
        <v>90</v>
      </c>
      <c r="E78" s="7" t="s">
        <v>46</v>
      </c>
      <c r="F78" s="8">
        <f t="shared" si="0"/>
        <v>300.51</v>
      </c>
      <c r="G78" s="22">
        <v>300.51</v>
      </c>
      <c r="H78" s="22">
        <v>0</v>
      </c>
      <c r="I78" s="8">
        <v>0</v>
      </c>
      <c r="J78" s="8">
        <v>0</v>
      </c>
      <c r="K78" s="9">
        <v>45017</v>
      </c>
    </row>
    <row r="79" spans="1:11" s="2" customFormat="1" ht="30" x14ac:dyDescent="0.25">
      <c r="A79" s="4">
        <f t="shared" si="4"/>
        <v>74</v>
      </c>
      <c r="B79" s="71"/>
      <c r="C79" s="26" t="s">
        <v>142</v>
      </c>
      <c r="D79" s="27" t="s">
        <v>91</v>
      </c>
      <c r="E79" s="7" t="s">
        <v>46</v>
      </c>
      <c r="F79" s="8">
        <f t="shared" si="0"/>
        <v>694.86</v>
      </c>
      <c r="G79" s="28">
        <v>694.86</v>
      </c>
      <c r="H79" s="22">
        <v>0</v>
      </c>
      <c r="I79" s="8">
        <v>0</v>
      </c>
      <c r="J79" s="8">
        <v>0</v>
      </c>
      <c r="K79" s="9">
        <v>45017</v>
      </c>
    </row>
    <row r="80" spans="1:11" s="2" customFormat="1" ht="30" x14ac:dyDescent="0.25">
      <c r="A80" s="4">
        <f t="shared" si="4"/>
        <v>75</v>
      </c>
      <c r="B80" s="71"/>
      <c r="C80" s="21" t="s">
        <v>143</v>
      </c>
      <c r="D80" s="25" t="s">
        <v>92</v>
      </c>
      <c r="E80" s="7" t="s">
        <v>46</v>
      </c>
      <c r="F80" s="8">
        <f t="shared" si="0"/>
        <v>529.63</v>
      </c>
      <c r="G80" s="22">
        <v>529.63</v>
      </c>
      <c r="H80" s="22">
        <v>0</v>
      </c>
      <c r="I80" s="8">
        <v>0</v>
      </c>
      <c r="J80" s="8">
        <v>0</v>
      </c>
      <c r="K80" s="9">
        <v>45047</v>
      </c>
    </row>
    <row r="81" spans="1:11" s="2" customFormat="1" ht="30" x14ac:dyDescent="0.25">
      <c r="A81" s="4">
        <f t="shared" si="4"/>
        <v>76</v>
      </c>
      <c r="B81" s="71"/>
      <c r="C81" s="21" t="s">
        <v>144</v>
      </c>
      <c r="D81" s="25" t="s">
        <v>93</v>
      </c>
      <c r="E81" s="7" t="s">
        <v>46</v>
      </c>
      <c r="F81" s="8">
        <f t="shared" si="0"/>
        <v>1263.8</v>
      </c>
      <c r="G81" s="22">
        <v>1263.8</v>
      </c>
      <c r="H81" s="14">
        <v>0</v>
      </c>
      <c r="I81" s="14">
        <v>0</v>
      </c>
      <c r="J81" s="8">
        <v>0</v>
      </c>
      <c r="K81" s="9">
        <v>45047</v>
      </c>
    </row>
    <row r="82" spans="1:11" s="2" customFormat="1" ht="30" x14ac:dyDescent="0.25">
      <c r="A82" s="4">
        <f t="shared" si="4"/>
        <v>77</v>
      </c>
      <c r="B82" s="71"/>
      <c r="C82" s="21" t="s">
        <v>145</v>
      </c>
      <c r="D82" s="25" t="s">
        <v>94</v>
      </c>
      <c r="E82" s="7" t="s">
        <v>46</v>
      </c>
      <c r="F82" s="8">
        <f t="shared" si="0"/>
        <v>1511.5</v>
      </c>
      <c r="G82" s="22">
        <v>1511.5</v>
      </c>
      <c r="H82" s="22">
        <v>0</v>
      </c>
      <c r="I82" s="8">
        <v>0</v>
      </c>
      <c r="J82" s="8">
        <v>0</v>
      </c>
      <c r="K82" s="9">
        <v>45047</v>
      </c>
    </row>
    <row r="83" spans="1:11" s="2" customFormat="1" ht="45" x14ac:dyDescent="0.25">
      <c r="A83" s="4">
        <f t="shared" si="4"/>
        <v>78</v>
      </c>
      <c r="B83" s="71"/>
      <c r="C83" s="21" t="s">
        <v>146</v>
      </c>
      <c r="D83" s="25" t="s">
        <v>95</v>
      </c>
      <c r="E83" s="7" t="s">
        <v>46</v>
      </c>
      <c r="F83" s="8">
        <f t="shared" si="0"/>
        <v>6666.5</v>
      </c>
      <c r="G83" s="22">
        <v>0</v>
      </c>
      <c r="H83" s="22">
        <v>6666.5</v>
      </c>
      <c r="I83" s="8">
        <v>0</v>
      </c>
      <c r="J83" s="8">
        <v>0</v>
      </c>
      <c r="K83" s="9">
        <v>45200</v>
      </c>
    </row>
    <row r="84" spans="1:11" s="2" customFormat="1" ht="63" customHeight="1" x14ac:dyDescent="0.25">
      <c r="A84" s="4">
        <f t="shared" si="4"/>
        <v>79</v>
      </c>
      <c r="B84" s="71"/>
      <c r="C84" s="21" t="s">
        <v>147</v>
      </c>
      <c r="D84" s="25" t="s">
        <v>96</v>
      </c>
      <c r="E84" s="7" t="s">
        <v>46</v>
      </c>
      <c r="F84" s="8">
        <f t="shared" si="0"/>
        <v>5721.1</v>
      </c>
      <c r="G84" s="22">
        <v>0</v>
      </c>
      <c r="H84" s="22">
        <v>5721.1</v>
      </c>
      <c r="I84" s="8">
        <v>0</v>
      </c>
      <c r="J84" s="8">
        <v>0</v>
      </c>
      <c r="K84" s="9">
        <v>45200</v>
      </c>
    </row>
    <row r="85" spans="1:11" s="2" customFormat="1" ht="45" x14ac:dyDescent="0.25">
      <c r="A85" s="4">
        <f t="shared" si="4"/>
        <v>80</v>
      </c>
      <c r="B85" s="71"/>
      <c r="C85" s="21" t="s">
        <v>148</v>
      </c>
      <c r="D85" s="25" t="s">
        <v>97</v>
      </c>
      <c r="E85" s="7" t="s">
        <v>46</v>
      </c>
      <c r="F85" s="8">
        <f t="shared" si="0"/>
        <v>4844.1000000000004</v>
      </c>
      <c r="G85" s="22">
        <v>0</v>
      </c>
      <c r="H85" s="22">
        <v>4844.1000000000004</v>
      </c>
      <c r="I85" s="8">
        <v>0</v>
      </c>
      <c r="J85" s="8">
        <v>0</v>
      </c>
      <c r="K85" s="9">
        <v>45200</v>
      </c>
    </row>
    <row r="86" spans="1:11" s="2" customFormat="1" ht="93" customHeight="1" x14ac:dyDescent="0.25">
      <c r="A86" s="4">
        <f t="shared" si="4"/>
        <v>81</v>
      </c>
      <c r="B86" s="71"/>
      <c r="C86" s="21" t="s">
        <v>114</v>
      </c>
      <c r="D86" s="25" t="s">
        <v>98</v>
      </c>
      <c r="E86" s="7" t="s">
        <v>113</v>
      </c>
      <c r="F86" s="8">
        <f t="shared" si="0"/>
        <v>1060.8038900000001</v>
      </c>
      <c r="G86" s="22">
        <v>0</v>
      </c>
      <c r="H86" s="22">
        <v>979.20360000000005</v>
      </c>
      <c r="I86" s="8">
        <v>81.600290000000001</v>
      </c>
      <c r="J86" s="8">
        <v>0</v>
      </c>
      <c r="K86" s="9">
        <v>45231</v>
      </c>
    </row>
    <row r="87" spans="1:11" s="2" customFormat="1" ht="75" customHeight="1" x14ac:dyDescent="0.25">
      <c r="A87" s="4">
        <f t="shared" si="4"/>
        <v>82</v>
      </c>
      <c r="B87" s="71"/>
      <c r="C87" s="21" t="s">
        <v>149</v>
      </c>
      <c r="D87" s="25" t="s">
        <v>99</v>
      </c>
      <c r="E87" s="7" t="s">
        <v>46</v>
      </c>
      <c r="F87" s="8">
        <f t="shared" si="0"/>
        <v>742.33375000000001</v>
      </c>
      <c r="G87" s="22">
        <v>0</v>
      </c>
      <c r="H87" s="22">
        <v>742.33375000000001</v>
      </c>
      <c r="I87" s="8">
        <v>0</v>
      </c>
      <c r="J87" s="8">
        <v>0</v>
      </c>
      <c r="K87" s="9">
        <v>45231</v>
      </c>
    </row>
    <row r="88" spans="1:11" s="2" customFormat="1" ht="75" x14ac:dyDescent="0.25">
      <c r="A88" s="4">
        <f t="shared" si="4"/>
        <v>83</v>
      </c>
      <c r="B88" s="71"/>
      <c r="C88" s="21" t="s">
        <v>123</v>
      </c>
      <c r="D88" s="25" t="s">
        <v>72</v>
      </c>
      <c r="E88" s="7" t="s">
        <v>46</v>
      </c>
      <c r="F88" s="8">
        <f t="shared" si="0"/>
        <v>491.40000000000003</v>
      </c>
      <c r="G88" s="22">
        <v>0</v>
      </c>
      <c r="H88" s="22">
        <v>453.6</v>
      </c>
      <c r="I88" s="8">
        <v>37.799999999999997</v>
      </c>
      <c r="J88" s="8">
        <v>0</v>
      </c>
      <c r="K88" s="9">
        <v>45231</v>
      </c>
    </row>
    <row r="89" spans="1:11" s="2" customFormat="1" ht="48.75" customHeight="1" x14ac:dyDescent="0.25">
      <c r="A89" s="4">
        <f t="shared" si="4"/>
        <v>84</v>
      </c>
      <c r="B89" s="71"/>
      <c r="C89" s="21" t="s">
        <v>150</v>
      </c>
      <c r="D89" s="25" t="s">
        <v>100</v>
      </c>
      <c r="E89" s="7" t="s">
        <v>46</v>
      </c>
      <c r="F89" s="8">
        <f t="shared" si="0"/>
        <v>1347.7239999999999</v>
      </c>
      <c r="G89" s="22">
        <v>0</v>
      </c>
      <c r="H89" s="22">
        <v>1347.7239999999999</v>
      </c>
      <c r="I89" s="8">
        <v>0</v>
      </c>
      <c r="J89" s="8">
        <v>0</v>
      </c>
      <c r="K89" s="9">
        <v>45231</v>
      </c>
    </row>
    <row r="90" spans="1:11" s="2" customFormat="1" ht="30" x14ac:dyDescent="0.25">
      <c r="A90" s="4">
        <f t="shared" si="4"/>
        <v>85</v>
      </c>
      <c r="B90" s="71"/>
      <c r="C90" s="21" t="s">
        <v>124</v>
      </c>
      <c r="D90" s="25" t="s">
        <v>73</v>
      </c>
      <c r="E90" s="7" t="s">
        <v>46</v>
      </c>
      <c r="F90" s="8">
        <f t="shared" si="0"/>
        <v>2457.7932000000001</v>
      </c>
      <c r="G90" s="22">
        <v>0</v>
      </c>
      <c r="H90" s="22">
        <v>2457.7932000000001</v>
      </c>
      <c r="I90" s="8">
        <v>0</v>
      </c>
      <c r="J90" s="8">
        <v>0</v>
      </c>
      <c r="K90" s="9">
        <v>45231</v>
      </c>
    </row>
    <row r="91" spans="1:11" s="2" customFormat="1" ht="30" x14ac:dyDescent="0.25">
      <c r="A91" s="4">
        <f t="shared" si="4"/>
        <v>86</v>
      </c>
      <c r="B91" s="71"/>
      <c r="C91" s="21" t="s">
        <v>151</v>
      </c>
      <c r="D91" s="25" t="s">
        <v>101</v>
      </c>
      <c r="E91" s="7" t="s">
        <v>46</v>
      </c>
      <c r="F91" s="8">
        <f t="shared" si="0"/>
        <v>2826</v>
      </c>
      <c r="G91" s="22">
        <v>0</v>
      </c>
      <c r="H91" s="22">
        <v>2826</v>
      </c>
      <c r="I91" s="8">
        <v>0</v>
      </c>
      <c r="J91" s="8">
        <v>0</v>
      </c>
      <c r="K91" s="9">
        <v>45231</v>
      </c>
    </row>
    <row r="92" spans="1:11" s="2" customFormat="1" ht="30" x14ac:dyDescent="0.25">
      <c r="A92" s="4">
        <f t="shared" si="4"/>
        <v>87</v>
      </c>
      <c r="B92" s="71"/>
      <c r="C92" s="21" t="s">
        <v>152</v>
      </c>
      <c r="D92" s="25" t="s">
        <v>102</v>
      </c>
      <c r="E92" s="7" t="s">
        <v>46</v>
      </c>
      <c r="F92" s="8">
        <f t="shared" si="0"/>
        <v>159.19999999999999</v>
      </c>
      <c r="G92" s="22">
        <v>0</v>
      </c>
      <c r="H92" s="22">
        <v>159.19999999999999</v>
      </c>
      <c r="I92" s="8">
        <v>0</v>
      </c>
      <c r="J92" s="8">
        <v>0</v>
      </c>
      <c r="K92" s="9">
        <v>45231</v>
      </c>
    </row>
    <row r="93" spans="1:11" s="2" customFormat="1" ht="48.75" customHeight="1" x14ac:dyDescent="0.25">
      <c r="A93" s="4">
        <f t="shared" si="4"/>
        <v>88</v>
      </c>
      <c r="B93" s="71"/>
      <c r="C93" s="21" t="s">
        <v>115</v>
      </c>
      <c r="D93" s="25" t="s">
        <v>64</v>
      </c>
      <c r="E93" s="7" t="s">
        <v>113</v>
      </c>
      <c r="F93" s="8">
        <f t="shared" si="0"/>
        <v>265.33</v>
      </c>
      <c r="G93" s="22">
        <v>0</v>
      </c>
      <c r="H93" s="22">
        <v>244.92</v>
      </c>
      <c r="I93" s="8">
        <v>20.41</v>
      </c>
      <c r="J93" s="8">
        <v>0</v>
      </c>
      <c r="K93" s="9">
        <v>45261</v>
      </c>
    </row>
    <row r="94" spans="1:11" s="2" customFormat="1" ht="45" x14ac:dyDescent="0.25">
      <c r="A94" s="4">
        <f t="shared" si="4"/>
        <v>89</v>
      </c>
      <c r="B94" s="71"/>
      <c r="C94" s="21" t="s">
        <v>116</v>
      </c>
      <c r="D94" s="25" t="s">
        <v>65</v>
      </c>
      <c r="E94" s="7" t="s">
        <v>113</v>
      </c>
      <c r="F94" s="8">
        <f t="shared" si="0"/>
        <v>318.88641999999999</v>
      </c>
      <c r="G94" s="22">
        <v>0</v>
      </c>
      <c r="H94" s="22">
        <v>294.35669999999999</v>
      </c>
      <c r="I94" s="8">
        <v>24.529720000000001</v>
      </c>
      <c r="J94" s="8">
        <v>0</v>
      </c>
      <c r="K94" s="9">
        <v>45261</v>
      </c>
    </row>
    <row r="95" spans="1:11" s="2" customFormat="1" ht="36.75" customHeight="1" x14ac:dyDescent="0.25">
      <c r="A95" s="4">
        <f t="shared" si="4"/>
        <v>90</v>
      </c>
      <c r="B95" s="71"/>
      <c r="C95" s="21" t="s">
        <v>117</v>
      </c>
      <c r="D95" s="25" t="s">
        <v>66</v>
      </c>
      <c r="E95" s="7" t="s">
        <v>113</v>
      </c>
      <c r="F95" s="8">
        <f t="shared" si="0"/>
        <v>1942.4134200000001</v>
      </c>
      <c r="G95" s="22">
        <v>0</v>
      </c>
      <c r="H95" s="22">
        <v>1942.4134200000001</v>
      </c>
      <c r="I95" s="8">
        <v>0</v>
      </c>
      <c r="J95" s="8">
        <v>0</v>
      </c>
      <c r="K95" s="9">
        <v>45261</v>
      </c>
    </row>
    <row r="96" spans="1:11" s="2" customFormat="1" ht="45" x14ac:dyDescent="0.25">
      <c r="A96" s="4">
        <f t="shared" si="4"/>
        <v>91</v>
      </c>
      <c r="B96" s="71"/>
      <c r="C96" s="21" t="s">
        <v>153</v>
      </c>
      <c r="D96" s="25" t="s">
        <v>103</v>
      </c>
      <c r="E96" s="7" t="s">
        <v>46</v>
      </c>
      <c r="F96" s="8">
        <f t="shared" ref="F96:F190" si="5">G96+H96+I96+J96</f>
        <v>3070.029</v>
      </c>
      <c r="G96" s="22">
        <v>0</v>
      </c>
      <c r="H96" s="22">
        <v>3070.029</v>
      </c>
      <c r="I96" s="8">
        <v>0</v>
      </c>
      <c r="J96" s="8">
        <v>0</v>
      </c>
      <c r="K96" s="9">
        <v>45261</v>
      </c>
    </row>
    <row r="97" spans="1:11" s="2" customFormat="1" ht="30" x14ac:dyDescent="0.25">
      <c r="A97" s="4">
        <f t="shared" si="4"/>
        <v>92</v>
      </c>
      <c r="B97" s="71"/>
      <c r="C97" s="21" t="s">
        <v>154</v>
      </c>
      <c r="D97" s="25" t="s">
        <v>104</v>
      </c>
      <c r="E97" s="7" t="s">
        <v>46</v>
      </c>
      <c r="F97" s="8">
        <f t="shared" si="5"/>
        <v>1452.18145</v>
      </c>
      <c r="G97" s="22">
        <v>0</v>
      </c>
      <c r="H97" s="22">
        <v>1452.18145</v>
      </c>
      <c r="I97" s="8">
        <v>0</v>
      </c>
      <c r="J97" s="8">
        <v>0</v>
      </c>
      <c r="K97" s="9">
        <v>45261</v>
      </c>
    </row>
    <row r="98" spans="1:11" s="2" customFormat="1" ht="30" x14ac:dyDescent="0.25">
      <c r="A98" s="4">
        <f t="shared" si="4"/>
        <v>93</v>
      </c>
      <c r="B98" s="71"/>
      <c r="C98" s="21" t="s">
        <v>155</v>
      </c>
      <c r="D98" s="25" t="s">
        <v>105</v>
      </c>
      <c r="E98" s="7" t="s">
        <v>46</v>
      </c>
      <c r="F98" s="8">
        <f t="shared" si="5"/>
        <v>602.5</v>
      </c>
      <c r="G98" s="22">
        <v>0</v>
      </c>
      <c r="H98" s="22">
        <v>602.5</v>
      </c>
      <c r="I98" s="8">
        <v>0</v>
      </c>
      <c r="J98" s="8">
        <v>0</v>
      </c>
      <c r="K98" s="9">
        <v>45261</v>
      </c>
    </row>
    <row r="99" spans="1:11" s="2" customFormat="1" ht="33" customHeight="1" x14ac:dyDescent="0.25">
      <c r="A99" s="4">
        <f t="shared" si="4"/>
        <v>94</v>
      </c>
      <c r="B99" s="71"/>
      <c r="C99" s="21" t="s">
        <v>156</v>
      </c>
      <c r="D99" s="25" t="s">
        <v>106</v>
      </c>
      <c r="E99" s="7" t="s">
        <v>46</v>
      </c>
      <c r="F99" s="8">
        <f t="shared" si="5"/>
        <v>775.84</v>
      </c>
      <c r="G99" s="22">
        <v>0</v>
      </c>
      <c r="H99" s="22">
        <v>775.84</v>
      </c>
      <c r="I99" s="8">
        <v>0</v>
      </c>
      <c r="J99" s="8">
        <v>0</v>
      </c>
      <c r="K99" s="9">
        <v>45261</v>
      </c>
    </row>
    <row r="100" spans="1:11" s="2" customFormat="1" ht="30" x14ac:dyDescent="0.25">
      <c r="A100" s="4">
        <f t="shared" si="4"/>
        <v>95</v>
      </c>
      <c r="B100" s="71"/>
      <c r="C100" s="21" t="s">
        <v>122</v>
      </c>
      <c r="D100" s="25" t="s">
        <v>71</v>
      </c>
      <c r="E100" s="7" t="s">
        <v>46</v>
      </c>
      <c r="F100" s="8">
        <f t="shared" si="5"/>
        <v>142.10499999999999</v>
      </c>
      <c r="G100" s="22">
        <v>0</v>
      </c>
      <c r="H100" s="22">
        <v>142.10499999999999</v>
      </c>
      <c r="I100" s="8">
        <v>0</v>
      </c>
      <c r="J100" s="8">
        <v>0</v>
      </c>
      <c r="K100" s="9">
        <v>45261</v>
      </c>
    </row>
    <row r="101" spans="1:11" s="2" customFormat="1" ht="30" x14ac:dyDescent="0.25">
      <c r="A101" s="4">
        <f t="shared" si="4"/>
        <v>96</v>
      </c>
      <c r="B101" s="71"/>
      <c r="C101" s="21" t="s">
        <v>132</v>
      </c>
      <c r="D101" s="25" t="s">
        <v>81</v>
      </c>
      <c r="E101" s="7" t="s">
        <v>46</v>
      </c>
      <c r="F101" s="8">
        <f t="shared" si="5"/>
        <v>360</v>
      </c>
      <c r="G101" s="22">
        <v>0</v>
      </c>
      <c r="H101" s="22">
        <v>360</v>
      </c>
      <c r="I101" s="8">
        <v>0</v>
      </c>
      <c r="J101" s="8">
        <v>0</v>
      </c>
      <c r="K101" s="9">
        <v>45261</v>
      </c>
    </row>
    <row r="102" spans="1:11" s="2" customFormat="1" ht="30" x14ac:dyDescent="0.25">
      <c r="A102" s="4">
        <f t="shared" si="4"/>
        <v>97</v>
      </c>
      <c r="B102" s="71"/>
      <c r="C102" s="21" t="s">
        <v>157</v>
      </c>
      <c r="D102" s="25" t="s">
        <v>107</v>
      </c>
      <c r="E102" s="7" t="s">
        <v>46</v>
      </c>
      <c r="F102" s="8">
        <f t="shared" si="5"/>
        <v>400</v>
      </c>
      <c r="G102" s="22">
        <v>0</v>
      </c>
      <c r="H102" s="22">
        <v>400</v>
      </c>
      <c r="I102" s="8">
        <v>0</v>
      </c>
      <c r="J102" s="8">
        <v>0</v>
      </c>
      <c r="K102" s="9">
        <v>45261</v>
      </c>
    </row>
    <row r="103" spans="1:11" s="2" customFormat="1" ht="29.25" customHeight="1" x14ac:dyDescent="0.25">
      <c r="A103" s="4">
        <f t="shared" si="4"/>
        <v>98</v>
      </c>
      <c r="B103" s="71"/>
      <c r="C103" s="21" t="s">
        <v>158</v>
      </c>
      <c r="D103" s="25" t="s">
        <v>108</v>
      </c>
      <c r="E103" s="7" t="s">
        <v>46</v>
      </c>
      <c r="F103" s="8">
        <f t="shared" si="5"/>
        <v>1650</v>
      </c>
      <c r="G103" s="22">
        <v>0</v>
      </c>
      <c r="H103" s="22">
        <v>1650</v>
      </c>
      <c r="I103" s="8">
        <v>0</v>
      </c>
      <c r="J103" s="8">
        <v>0</v>
      </c>
      <c r="K103" s="9">
        <v>45261</v>
      </c>
    </row>
    <row r="104" spans="1:11" s="2" customFormat="1" ht="30.75" customHeight="1" x14ac:dyDescent="0.25">
      <c r="A104" s="4">
        <f t="shared" si="4"/>
        <v>99</v>
      </c>
      <c r="B104" s="71"/>
      <c r="C104" s="21" t="s">
        <v>159</v>
      </c>
      <c r="D104" s="25" t="s">
        <v>109</v>
      </c>
      <c r="E104" s="7" t="s">
        <v>46</v>
      </c>
      <c r="F104" s="8">
        <f t="shared" si="5"/>
        <v>800</v>
      </c>
      <c r="G104" s="22">
        <v>0</v>
      </c>
      <c r="H104" s="22">
        <v>800</v>
      </c>
      <c r="I104" s="8">
        <v>0</v>
      </c>
      <c r="J104" s="8">
        <v>0</v>
      </c>
      <c r="K104" s="9">
        <v>45261</v>
      </c>
    </row>
    <row r="105" spans="1:11" s="2" customFormat="1" ht="30" x14ac:dyDescent="0.25">
      <c r="A105" s="4">
        <f t="shared" si="4"/>
        <v>100</v>
      </c>
      <c r="B105" s="71"/>
      <c r="C105" s="21" t="s">
        <v>160</v>
      </c>
      <c r="D105" s="25" t="s">
        <v>110</v>
      </c>
      <c r="E105" s="7" t="s">
        <v>46</v>
      </c>
      <c r="F105" s="8">
        <f t="shared" si="5"/>
        <v>300</v>
      </c>
      <c r="G105" s="22">
        <v>0</v>
      </c>
      <c r="H105" s="22">
        <v>300</v>
      </c>
      <c r="I105" s="8">
        <v>0</v>
      </c>
      <c r="J105" s="8">
        <v>0</v>
      </c>
      <c r="K105" s="9">
        <v>45261</v>
      </c>
    </row>
    <row r="106" spans="1:11" s="2" customFormat="1" ht="36" customHeight="1" x14ac:dyDescent="0.25">
      <c r="A106" s="4">
        <f t="shared" si="4"/>
        <v>101</v>
      </c>
      <c r="B106" s="71"/>
      <c r="C106" s="21" t="s">
        <v>161</v>
      </c>
      <c r="D106" s="25" t="s">
        <v>111</v>
      </c>
      <c r="E106" s="24" t="s">
        <v>113</v>
      </c>
      <c r="F106" s="8">
        <f t="shared" si="5"/>
        <v>390</v>
      </c>
      <c r="G106" s="22">
        <v>0</v>
      </c>
      <c r="H106" s="22">
        <v>390</v>
      </c>
      <c r="I106" s="8">
        <v>0</v>
      </c>
      <c r="J106" s="8">
        <v>0</v>
      </c>
      <c r="K106" s="9">
        <v>45261</v>
      </c>
    </row>
    <row r="107" spans="1:11" s="2" customFormat="1" ht="45" x14ac:dyDescent="0.25">
      <c r="A107" s="4">
        <f t="shared" si="4"/>
        <v>102</v>
      </c>
      <c r="B107" s="71"/>
      <c r="C107" s="21" t="s">
        <v>162</v>
      </c>
      <c r="D107" s="25" t="s">
        <v>112</v>
      </c>
      <c r="E107" s="24" t="s">
        <v>113</v>
      </c>
      <c r="F107" s="8">
        <f t="shared" si="5"/>
        <v>150</v>
      </c>
      <c r="G107" s="22">
        <v>0</v>
      </c>
      <c r="H107" s="22">
        <v>150</v>
      </c>
      <c r="I107" s="8">
        <v>0</v>
      </c>
      <c r="J107" s="8">
        <v>0</v>
      </c>
      <c r="K107" s="9">
        <v>45261</v>
      </c>
    </row>
    <row r="108" spans="1:11" s="2" customFormat="1" ht="30" x14ac:dyDescent="0.25">
      <c r="A108" s="4">
        <f t="shared" si="4"/>
        <v>103</v>
      </c>
      <c r="B108" s="71"/>
      <c r="C108" s="21" t="s">
        <v>294</v>
      </c>
      <c r="D108" s="23" t="s">
        <v>87</v>
      </c>
      <c r="E108" s="7" t="s">
        <v>46</v>
      </c>
      <c r="F108" s="8">
        <f>G108+H108+I108+J108</f>
        <v>756</v>
      </c>
      <c r="G108" s="22">
        <v>0</v>
      </c>
      <c r="H108" s="22">
        <v>756</v>
      </c>
      <c r="I108" s="22">
        <v>0</v>
      </c>
      <c r="J108" s="14">
        <v>0</v>
      </c>
      <c r="K108" s="29">
        <v>45352</v>
      </c>
    </row>
    <row r="109" spans="1:11" s="2" customFormat="1" ht="30" x14ac:dyDescent="0.25">
      <c r="A109" s="4">
        <f t="shared" si="4"/>
        <v>104</v>
      </c>
      <c r="B109" s="71"/>
      <c r="C109" s="21" t="s">
        <v>295</v>
      </c>
      <c r="D109" s="23" t="s">
        <v>92</v>
      </c>
      <c r="E109" s="7" t="s">
        <v>46</v>
      </c>
      <c r="F109" s="8">
        <f t="shared" ref="F109:F172" si="6">G109+H109+I109+J109</f>
        <v>609.62791000000004</v>
      </c>
      <c r="G109" s="22">
        <v>0</v>
      </c>
      <c r="H109" s="22">
        <v>609.62791000000004</v>
      </c>
      <c r="I109" s="22">
        <v>0</v>
      </c>
      <c r="J109" s="14">
        <v>0</v>
      </c>
      <c r="K109" s="29">
        <v>45383</v>
      </c>
    </row>
    <row r="110" spans="1:11" s="2" customFormat="1" ht="45" x14ac:dyDescent="0.25">
      <c r="A110" s="4">
        <f t="shared" si="4"/>
        <v>105</v>
      </c>
      <c r="B110" s="71"/>
      <c r="C110" s="21" t="s">
        <v>296</v>
      </c>
      <c r="D110" s="23" t="s">
        <v>89</v>
      </c>
      <c r="E110" s="7" t="s">
        <v>46</v>
      </c>
      <c r="F110" s="8">
        <f t="shared" si="6"/>
        <v>1310.51079</v>
      </c>
      <c r="G110" s="22">
        <v>0</v>
      </c>
      <c r="H110" s="22">
        <v>1310.51079</v>
      </c>
      <c r="I110" s="22">
        <v>0</v>
      </c>
      <c r="J110" s="14">
        <v>0</v>
      </c>
      <c r="K110" s="29">
        <v>45383</v>
      </c>
    </row>
    <row r="111" spans="1:11" s="2" customFormat="1" ht="30" x14ac:dyDescent="0.25">
      <c r="A111" s="4">
        <f t="shared" si="4"/>
        <v>106</v>
      </c>
      <c r="B111" s="71"/>
      <c r="C111" s="21" t="s">
        <v>297</v>
      </c>
      <c r="D111" s="23" t="s">
        <v>90</v>
      </c>
      <c r="E111" s="7" t="s">
        <v>46</v>
      </c>
      <c r="F111" s="8">
        <f t="shared" si="6"/>
        <v>350.50763999999998</v>
      </c>
      <c r="G111" s="22">
        <v>0</v>
      </c>
      <c r="H111" s="22">
        <v>350.50763999999998</v>
      </c>
      <c r="I111" s="22">
        <v>0</v>
      </c>
      <c r="J111" s="14">
        <v>0</v>
      </c>
      <c r="K111" s="29">
        <v>45383</v>
      </c>
    </row>
    <row r="112" spans="1:11" s="2" customFormat="1" ht="30" x14ac:dyDescent="0.25">
      <c r="A112" s="4">
        <f t="shared" si="4"/>
        <v>107</v>
      </c>
      <c r="B112" s="71"/>
      <c r="C112" s="21" t="s">
        <v>298</v>
      </c>
      <c r="D112" s="23" t="s">
        <v>74</v>
      </c>
      <c r="E112" s="7" t="s">
        <v>46</v>
      </c>
      <c r="F112" s="8">
        <f t="shared" si="6"/>
        <v>163.00803999999999</v>
      </c>
      <c r="G112" s="22">
        <v>0</v>
      </c>
      <c r="H112" s="22">
        <v>163.00803999999999</v>
      </c>
      <c r="I112" s="22">
        <v>0</v>
      </c>
      <c r="J112" s="14">
        <v>0</v>
      </c>
      <c r="K112" s="29">
        <v>45352</v>
      </c>
    </row>
    <row r="113" spans="1:11" s="2" customFormat="1" ht="30" x14ac:dyDescent="0.25">
      <c r="A113" s="4">
        <f t="shared" si="4"/>
        <v>108</v>
      </c>
      <c r="B113" s="71"/>
      <c r="C113" s="21" t="s">
        <v>299</v>
      </c>
      <c r="D113" s="23" t="s">
        <v>300</v>
      </c>
      <c r="E113" s="7" t="s">
        <v>46</v>
      </c>
      <c r="F113" s="8">
        <f t="shared" si="6"/>
        <v>800</v>
      </c>
      <c r="G113" s="22">
        <v>0</v>
      </c>
      <c r="H113" s="22">
        <v>800</v>
      </c>
      <c r="I113" s="22">
        <v>0</v>
      </c>
      <c r="J113" s="14">
        <v>0</v>
      </c>
      <c r="K113" s="29">
        <v>45352</v>
      </c>
    </row>
    <row r="114" spans="1:11" s="2" customFormat="1" ht="30.75" customHeight="1" x14ac:dyDescent="0.25">
      <c r="A114" s="4">
        <f t="shared" si="4"/>
        <v>109</v>
      </c>
      <c r="B114" s="71"/>
      <c r="C114" s="21" t="s">
        <v>301</v>
      </c>
      <c r="D114" s="23" t="s">
        <v>67</v>
      </c>
      <c r="E114" s="24" t="s">
        <v>113</v>
      </c>
      <c r="F114" s="8">
        <f t="shared" si="6"/>
        <v>152.30500000000001</v>
      </c>
      <c r="G114" s="22">
        <v>0</v>
      </c>
      <c r="H114" s="22">
        <v>152.30500000000001</v>
      </c>
      <c r="I114" s="22">
        <v>0</v>
      </c>
      <c r="J114" s="14">
        <v>0</v>
      </c>
      <c r="K114" s="29">
        <v>45352</v>
      </c>
    </row>
    <row r="115" spans="1:11" s="2" customFormat="1" ht="33.75" customHeight="1" x14ac:dyDescent="0.25">
      <c r="A115" s="4">
        <f t="shared" si="4"/>
        <v>110</v>
      </c>
      <c r="B115" s="71"/>
      <c r="C115" s="21" t="s">
        <v>302</v>
      </c>
      <c r="D115" s="23" t="s">
        <v>68</v>
      </c>
      <c r="E115" s="24" t="s">
        <v>113</v>
      </c>
      <c r="F115" s="8">
        <f t="shared" si="6"/>
        <v>180.27697000000001</v>
      </c>
      <c r="G115" s="22">
        <v>0</v>
      </c>
      <c r="H115" s="22">
        <v>180.27697000000001</v>
      </c>
      <c r="I115" s="22">
        <v>0</v>
      </c>
      <c r="J115" s="14">
        <v>0</v>
      </c>
      <c r="K115" s="29">
        <v>45352</v>
      </c>
    </row>
    <row r="116" spans="1:11" s="2" customFormat="1" ht="30" customHeight="1" x14ac:dyDescent="0.25">
      <c r="A116" s="4">
        <f t="shared" si="4"/>
        <v>111</v>
      </c>
      <c r="B116" s="71"/>
      <c r="C116" s="21" t="s">
        <v>303</v>
      </c>
      <c r="D116" s="23" t="s">
        <v>78</v>
      </c>
      <c r="E116" s="24" t="s">
        <v>113</v>
      </c>
      <c r="F116" s="8">
        <f t="shared" si="6"/>
        <v>270</v>
      </c>
      <c r="G116" s="22">
        <v>0</v>
      </c>
      <c r="H116" s="22">
        <v>270</v>
      </c>
      <c r="I116" s="22">
        <v>0</v>
      </c>
      <c r="J116" s="14">
        <v>0</v>
      </c>
      <c r="K116" s="29">
        <v>45352</v>
      </c>
    </row>
    <row r="117" spans="1:11" s="2" customFormat="1" ht="30" x14ac:dyDescent="0.25">
      <c r="A117" s="4">
        <f t="shared" si="4"/>
        <v>112</v>
      </c>
      <c r="B117" s="71"/>
      <c r="C117" s="21" t="s">
        <v>304</v>
      </c>
      <c r="D117" s="23" t="s">
        <v>82</v>
      </c>
      <c r="E117" s="7" t="s">
        <v>46</v>
      </c>
      <c r="F117" s="8">
        <f t="shared" si="6"/>
        <v>390</v>
      </c>
      <c r="G117" s="22">
        <v>0</v>
      </c>
      <c r="H117" s="22">
        <v>390</v>
      </c>
      <c r="I117" s="22">
        <v>0</v>
      </c>
      <c r="J117" s="14">
        <v>0</v>
      </c>
      <c r="K117" s="29">
        <v>45352</v>
      </c>
    </row>
    <row r="118" spans="1:11" s="2" customFormat="1" ht="30" x14ac:dyDescent="0.25">
      <c r="A118" s="4">
        <f t="shared" si="4"/>
        <v>113</v>
      </c>
      <c r="B118" s="71"/>
      <c r="C118" s="21" t="s">
        <v>305</v>
      </c>
      <c r="D118" s="23" t="s">
        <v>306</v>
      </c>
      <c r="E118" s="7" t="s">
        <v>46</v>
      </c>
      <c r="F118" s="8">
        <f t="shared" si="6"/>
        <v>167.97407000000001</v>
      </c>
      <c r="G118" s="22">
        <v>0</v>
      </c>
      <c r="H118" s="22">
        <v>167.97407000000001</v>
      </c>
      <c r="I118" s="22">
        <v>0</v>
      </c>
      <c r="J118" s="14">
        <v>0</v>
      </c>
      <c r="K118" s="29">
        <v>45352</v>
      </c>
    </row>
    <row r="119" spans="1:11" s="2" customFormat="1" ht="30" x14ac:dyDescent="0.25">
      <c r="A119" s="4">
        <f t="shared" si="4"/>
        <v>114</v>
      </c>
      <c r="B119" s="71"/>
      <c r="C119" s="21" t="s">
        <v>307</v>
      </c>
      <c r="D119" s="23" t="s">
        <v>79</v>
      </c>
      <c r="E119" s="7" t="s">
        <v>46</v>
      </c>
      <c r="F119" s="8">
        <f t="shared" si="6"/>
        <v>150</v>
      </c>
      <c r="G119" s="22">
        <v>0</v>
      </c>
      <c r="H119" s="22">
        <v>150</v>
      </c>
      <c r="I119" s="22">
        <v>0</v>
      </c>
      <c r="J119" s="14">
        <v>0</v>
      </c>
      <c r="K119" s="29">
        <v>45352</v>
      </c>
    </row>
    <row r="120" spans="1:11" s="2" customFormat="1" ht="30" x14ac:dyDescent="0.25">
      <c r="A120" s="4">
        <f t="shared" si="4"/>
        <v>115</v>
      </c>
      <c r="B120" s="71"/>
      <c r="C120" s="21" t="s">
        <v>308</v>
      </c>
      <c r="D120" s="23" t="s">
        <v>80</v>
      </c>
      <c r="E120" s="7" t="s">
        <v>46</v>
      </c>
      <c r="F120" s="8">
        <f t="shared" si="6"/>
        <v>270</v>
      </c>
      <c r="G120" s="22">
        <v>0</v>
      </c>
      <c r="H120" s="22">
        <v>270</v>
      </c>
      <c r="I120" s="22">
        <v>0</v>
      </c>
      <c r="J120" s="14">
        <v>0</v>
      </c>
      <c r="K120" s="29">
        <v>45352</v>
      </c>
    </row>
    <row r="121" spans="1:11" s="2" customFormat="1" ht="30" x14ac:dyDescent="0.25">
      <c r="A121" s="4">
        <f t="shared" si="4"/>
        <v>116</v>
      </c>
      <c r="B121" s="71"/>
      <c r="C121" s="21" t="s">
        <v>309</v>
      </c>
      <c r="D121" s="23" t="s">
        <v>310</v>
      </c>
      <c r="E121" s="7" t="s">
        <v>46</v>
      </c>
      <c r="F121" s="8">
        <f t="shared" si="6"/>
        <v>125.78522</v>
      </c>
      <c r="G121" s="22">
        <v>0</v>
      </c>
      <c r="H121" s="22">
        <v>125.78522</v>
      </c>
      <c r="I121" s="22">
        <v>0</v>
      </c>
      <c r="J121" s="14">
        <v>0</v>
      </c>
      <c r="K121" s="29">
        <v>45352</v>
      </c>
    </row>
    <row r="122" spans="1:11" s="2" customFormat="1" ht="45" x14ac:dyDescent="0.25">
      <c r="A122" s="4">
        <f t="shared" si="4"/>
        <v>117</v>
      </c>
      <c r="B122" s="71"/>
      <c r="C122" s="21" t="s">
        <v>311</v>
      </c>
      <c r="D122" s="23" t="s">
        <v>84</v>
      </c>
      <c r="E122" s="7" t="s">
        <v>46</v>
      </c>
      <c r="F122" s="8">
        <f t="shared" si="6"/>
        <v>120</v>
      </c>
      <c r="G122" s="22">
        <v>0</v>
      </c>
      <c r="H122" s="22">
        <v>120</v>
      </c>
      <c r="I122" s="22">
        <v>0</v>
      </c>
      <c r="J122" s="14">
        <v>0</v>
      </c>
      <c r="K122" s="29">
        <v>45323</v>
      </c>
    </row>
    <row r="123" spans="1:11" s="2" customFormat="1" ht="45" x14ac:dyDescent="0.25">
      <c r="A123" s="4">
        <f t="shared" si="4"/>
        <v>118</v>
      </c>
      <c r="B123" s="71"/>
      <c r="C123" s="21" t="s">
        <v>312</v>
      </c>
      <c r="D123" s="23" t="s">
        <v>83</v>
      </c>
      <c r="E123" s="7" t="s">
        <v>46</v>
      </c>
      <c r="F123" s="8">
        <f t="shared" si="6"/>
        <v>100</v>
      </c>
      <c r="G123" s="22">
        <v>0</v>
      </c>
      <c r="H123" s="22">
        <v>100</v>
      </c>
      <c r="I123" s="22">
        <v>0</v>
      </c>
      <c r="J123" s="14">
        <v>0</v>
      </c>
      <c r="K123" s="29">
        <v>45323</v>
      </c>
    </row>
    <row r="124" spans="1:11" s="2" customFormat="1" ht="45" x14ac:dyDescent="0.25">
      <c r="A124" s="4">
        <f t="shared" si="4"/>
        <v>119</v>
      </c>
      <c r="B124" s="71"/>
      <c r="C124" s="21" t="s">
        <v>313</v>
      </c>
      <c r="D124" s="23" t="s">
        <v>85</v>
      </c>
      <c r="E124" s="7" t="s">
        <v>46</v>
      </c>
      <c r="F124" s="8">
        <f t="shared" si="6"/>
        <v>200</v>
      </c>
      <c r="G124" s="22">
        <v>0</v>
      </c>
      <c r="H124" s="22">
        <v>200</v>
      </c>
      <c r="I124" s="22">
        <v>0</v>
      </c>
      <c r="J124" s="14">
        <v>0</v>
      </c>
      <c r="K124" s="29">
        <v>45323</v>
      </c>
    </row>
    <row r="125" spans="1:11" s="2" customFormat="1" ht="33" customHeight="1" x14ac:dyDescent="0.25">
      <c r="A125" s="4">
        <f t="shared" si="4"/>
        <v>120</v>
      </c>
      <c r="B125" s="71"/>
      <c r="C125" s="21" t="s">
        <v>314</v>
      </c>
      <c r="D125" s="23" t="s">
        <v>315</v>
      </c>
      <c r="E125" s="24" t="s">
        <v>113</v>
      </c>
      <c r="F125" s="8">
        <f t="shared" si="6"/>
        <v>50.97287</v>
      </c>
      <c r="G125" s="22">
        <v>0</v>
      </c>
      <c r="H125" s="22">
        <v>50.97287</v>
      </c>
      <c r="I125" s="22">
        <v>0</v>
      </c>
      <c r="J125" s="14">
        <v>0</v>
      </c>
      <c r="K125" s="29">
        <v>45323</v>
      </c>
    </row>
    <row r="126" spans="1:11" s="2" customFormat="1" ht="30" x14ac:dyDescent="0.25">
      <c r="A126" s="4">
        <f t="shared" si="4"/>
        <v>121</v>
      </c>
      <c r="B126" s="71"/>
      <c r="C126" s="21" t="s">
        <v>316</v>
      </c>
      <c r="D126" s="23" t="s">
        <v>91</v>
      </c>
      <c r="E126" s="7" t="s">
        <v>46</v>
      </c>
      <c r="F126" s="8">
        <f t="shared" si="6"/>
        <v>700</v>
      </c>
      <c r="G126" s="22">
        <v>0</v>
      </c>
      <c r="H126" s="22">
        <v>700</v>
      </c>
      <c r="I126" s="22">
        <v>0</v>
      </c>
      <c r="J126" s="14">
        <v>0</v>
      </c>
      <c r="K126" s="29">
        <v>45383</v>
      </c>
    </row>
    <row r="127" spans="1:11" s="2" customFormat="1" ht="33" customHeight="1" x14ac:dyDescent="0.25">
      <c r="A127" s="4">
        <f t="shared" si="4"/>
        <v>122</v>
      </c>
      <c r="B127" s="71"/>
      <c r="C127" s="21" t="s">
        <v>317</v>
      </c>
      <c r="D127" s="23" t="s">
        <v>318</v>
      </c>
      <c r="E127" s="24" t="s">
        <v>113</v>
      </c>
      <c r="F127" s="8">
        <f t="shared" si="6"/>
        <v>150</v>
      </c>
      <c r="G127" s="22">
        <v>0</v>
      </c>
      <c r="H127" s="22">
        <v>150</v>
      </c>
      <c r="I127" s="22">
        <v>0</v>
      </c>
      <c r="J127" s="14">
        <v>0</v>
      </c>
      <c r="K127" s="29">
        <v>45352</v>
      </c>
    </row>
    <row r="128" spans="1:11" s="2" customFormat="1" ht="32.25" customHeight="1" x14ac:dyDescent="0.25">
      <c r="A128" s="4">
        <f t="shared" si="4"/>
        <v>123</v>
      </c>
      <c r="B128" s="71"/>
      <c r="C128" s="21" t="s">
        <v>319</v>
      </c>
      <c r="D128" s="23" t="s">
        <v>77</v>
      </c>
      <c r="E128" s="24" t="s">
        <v>113</v>
      </c>
      <c r="F128" s="8">
        <f t="shared" si="6"/>
        <v>350</v>
      </c>
      <c r="G128" s="22">
        <v>0</v>
      </c>
      <c r="H128" s="22">
        <v>350</v>
      </c>
      <c r="I128" s="22">
        <v>0</v>
      </c>
      <c r="J128" s="14">
        <v>0</v>
      </c>
      <c r="K128" s="29">
        <v>45352</v>
      </c>
    </row>
    <row r="129" spans="1:11" s="2" customFormat="1" ht="60" x14ac:dyDescent="0.25">
      <c r="A129" s="4">
        <f t="shared" si="4"/>
        <v>124</v>
      </c>
      <c r="B129" s="71"/>
      <c r="C129" s="21" t="s">
        <v>320</v>
      </c>
      <c r="D129" s="23" t="s">
        <v>70</v>
      </c>
      <c r="E129" s="7" t="s">
        <v>113</v>
      </c>
      <c r="F129" s="8">
        <f t="shared" si="6"/>
        <v>158.14195000000001</v>
      </c>
      <c r="G129" s="22">
        <v>0</v>
      </c>
      <c r="H129" s="22">
        <v>158.14195000000001</v>
      </c>
      <c r="I129" s="22">
        <v>0</v>
      </c>
      <c r="J129" s="14">
        <v>0</v>
      </c>
      <c r="K129" s="30">
        <v>45352</v>
      </c>
    </row>
    <row r="130" spans="1:11" s="2" customFormat="1" ht="45" x14ac:dyDescent="0.25">
      <c r="A130" s="4">
        <f t="shared" si="4"/>
        <v>125</v>
      </c>
      <c r="B130" s="71"/>
      <c r="C130" s="21" t="s">
        <v>321</v>
      </c>
      <c r="D130" s="23" t="s">
        <v>95</v>
      </c>
      <c r="E130" s="7" t="s">
        <v>46</v>
      </c>
      <c r="F130" s="8">
        <f t="shared" si="6"/>
        <v>6666.5</v>
      </c>
      <c r="G130" s="22">
        <v>0</v>
      </c>
      <c r="H130" s="22">
        <v>0</v>
      </c>
      <c r="I130" s="22">
        <v>6666.5</v>
      </c>
      <c r="J130" s="14">
        <v>0</v>
      </c>
      <c r="K130" s="30">
        <v>45566</v>
      </c>
    </row>
    <row r="131" spans="1:11" s="2" customFormat="1" ht="63.75" customHeight="1" x14ac:dyDescent="0.25">
      <c r="A131" s="4">
        <f t="shared" si="4"/>
        <v>126</v>
      </c>
      <c r="B131" s="71"/>
      <c r="C131" s="21" t="s">
        <v>322</v>
      </c>
      <c r="D131" s="23" t="s">
        <v>96</v>
      </c>
      <c r="E131" s="7" t="s">
        <v>46</v>
      </c>
      <c r="F131" s="8">
        <f t="shared" si="6"/>
        <v>5721.1</v>
      </c>
      <c r="G131" s="22">
        <v>0</v>
      </c>
      <c r="H131" s="22">
        <v>0</v>
      </c>
      <c r="I131" s="22">
        <v>5721.1</v>
      </c>
      <c r="J131" s="14">
        <v>0</v>
      </c>
      <c r="K131" s="30">
        <v>45566</v>
      </c>
    </row>
    <row r="132" spans="1:11" s="2" customFormat="1" ht="45" x14ac:dyDescent="0.25">
      <c r="A132" s="4">
        <f t="shared" si="4"/>
        <v>127</v>
      </c>
      <c r="B132" s="71"/>
      <c r="C132" s="21" t="s">
        <v>323</v>
      </c>
      <c r="D132" s="23" t="s">
        <v>97</v>
      </c>
      <c r="E132" s="7" t="s">
        <v>46</v>
      </c>
      <c r="F132" s="8">
        <f t="shared" si="6"/>
        <v>4844.1000000000004</v>
      </c>
      <c r="G132" s="22">
        <v>0</v>
      </c>
      <c r="H132" s="22">
        <v>0</v>
      </c>
      <c r="I132" s="22">
        <v>4844.1000000000004</v>
      </c>
      <c r="J132" s="14">
        <v>0</v>
      </c>
      <c r="K132" s="30">
        <v>45566</v>
      </c>
    </row>
    <row r="133" spans="1:11" s="2" customFormat="1" ht="90" x14ac:dyDescent="0.25">
      <c r="A133" s="4">
        <f t="shared" si="4"/>
        <v>128</v>
      </c>
      <c r="B133" s="71"/>
      <c r="C133" s="21" t="s">
        <v>324</v>
      </c>
      <c r="D133" s="23" t="s">
        <v>99</v>
      </c>
      <c r="E133" s="7" t="s">
        <v>46</v>
      </c>
      <c r="F133" s="8">
        <f t="shared" si="6"/>
        <v>742.33375000000001</v>
      </c>
      <c r="G133" s="22">
        <v>0</v>
      </c>
      <c r="H133" s="22">
        <v>0</v>
      </c>
      <c r="I133" s="22">
        <v>742.33375000000001</v>
      </c>
      <c r="J133" s="14">
        <v>0</v>
      </c>
      <c r="K133" s="30">
        <v>45597</v>
      </c>
    </row>
    <row r="134" spans="1:11" s="2" customFormat="1" ht="75" x14ac:dyDescent="0.25">
      <c r="A134" s="4">
        <f t="shared" si="4"/>
        <v>129</v>
      </c>
      <c r="B134" s="71"/>
      <c r="C134" s="21" t="s">
        <v>325</v>
      </c>
      <c r="D134" s="23" t="s">
        <v>72</v>
      </c>
      <c r="E134" s="7" t="s">
        <v>46</v>
      </c>
      <c r="F134" s="8">
        <f t="shared" si="6"/>
        <v>415.8</v>
      </c>
      <c r="G134" s="22">
        <v>0</v>
      </c>
      <c r="H134" s="22">
        <v>0</v>
      </c>
      <c r="I134" s="22">
        <v>415.8</v>
      </c>
      <c r="J134" s="14">
        <v>0</v>
      </c>
      <c r="K134" s="30">
        <v>45597</v>
      </c>
    </row>
    <row r="135" spans="1:11" s="2" customFormat="1" ht="60" x14ac:dyDescent="0.25">
      <c r="A135" s="4">
        <f t="shared" si="4"/>
        <v>130</v>
      </c>
      <c r="B135" s="71"/>
      <c r="C135" s="21" t="s">
        <v>326</v>
      </c>
      <c r="D135" s="23" t="s">
        <v>100</v>
      </c>
      <c r="E135" s="7" t="s">
        <v>46</v>
      </c>
      <c r="F135" s="8">
        <f t="shared" si="6"/>
        <v>134.7724</v>
      </c>
      <c r="G135" s="22">
        <v>0</v>
      </c>
      <c r="H135" s="22">
        <v>0</v>
      </c>
      <c r="I135" s="22">
        <v>134.7724</v>
      </c>
      <c r="J135" s="14">
        <v>0</v>
      </c>
      <c r="K135" s="30">
        <v>45597</v>
      </c>
    </row>
    <row r="136" spans="1:11" s="2" customFormat="1" ht="30" x14ac:dyDescent="0.25">
      <c r="A136" s="4">
        <f t="shared" si="4"/>
        <v>131</v>
      </c>
      <c r="B136" s="71"/>
      <c r="C136" s="21" t="s">
        <v>327</v>
      </c>
      <c r="D136" s="23" t="s">
        <v>73</v>
      </c>
      <c r="E136" s="7" t="s">
        <v>46</v>
      </c>
      <c r="F136" s="8">
        <f t="shared" si="6"/>
        <v>2457.7932000000001</v>
      </c>
      <c r="G136" s="22">
        <v>0</v>
      </c>
      <c r="H136" s="22">
        <v>0</v>
      </c>
      <c r="I136" s="22">
        <v>2457.7932000000001</v>
      </c>
      <c r="J136" s="14">
        <v>0</v>
      </c>
      <c r="K136" s="30">
        <v>45597</v>
      </c>
    </row>
    <row r="137" spans="1:11" s="2" customFormat="1" ht="30" x14ac:dyDescent="0.25">
      <c r="A137" s="4">
        <f t="shared" ref="A137:A200" si="7">A136+1</f>
        <v>132</v>
      </c>
      <c r="B137" s="71"/>
      <c r="C137" s="21" t="s">
        <v>328</v>
      </c>
      <c r="D137" s="23" t="s">
        <v>101</v>
      </c>
      <c r="E137" s="7" t="s">
        <v>46</v>
      </c>
      <c r="F137" s="8">
        <f t="shared" si="6"/>
        <v>2826</v>
      </c>
      <c r="G137" s="22">
        <v>0</v>
      </c>
      <c r="H137" s="22">
        <v>0</v>
      </c>
      <c r="I137" s="22">
        <v>2826</v>
      </c>
      <c r="J137" s="14">
        <v>0</v>
      </c>
      <c r="K137" s="30">
        <v>45597</v>
      </c>
    </row>
    <row r="138" spans="1:11" s="2" customFormat="1" ht="30" x14ac:dyDescent="0.25">
      <c r="A138" s="4">
        <f t="shared" si="7"/>
        <v>133</v>
      </c>
      <c r="B138" s="71"/>
      <c r="C138" s="21" t="s">
        <v>329</v>
      </c>
      <c r="D138" s="23" t="s">
        <v>102</v>
      </c>
      <c r="E138" s="7" t="s">
        <v>46</v>
      </c>
      <c r="F138" s="8">
        <f t="shared" si="6"/>
        <v>1592</v>
      </c>
      <c r="G138" s="22">
        <v>0</v>
      </c>
      <c r="H138" s="22">
        <v>0</v>
      </c>
      <c r="I138" s="22">
        <v>1592</v>
      </c>
      <c r="J138" s="14">
        <v>0</v>
      </c>
      <c r="K138" s="30">
        <v>45597</v>
      </c>
    </row>
    <row r="139" spans="1:11" s="2" customFormat="1" ht="45" x14ac:dyDescent="0.25">
      <c r="A139" s="4">
        <f t="shared" si="7"/>
        <v>134</v>
      </c>
      <c r="B139" s="71"/>
      <c r="C139" s="21" t="s">
        <v>330</v>
      </c>
      <c r="D139" s="23" t="s">
        <v>103</v>
      </c>
      <c r="E139" s="7" t="s">
        <v>46</v>
      </c>
      <c r="F139" s="8">
        <f t="shared" si="6"/>
        <v>3070.029</v>
      </c>
      <c r="G139" s="22">
        <v>0</v>
      </c>
      <c r="H139" s="22">
        <v>0</v>
      </c>
      <c r="I139" s="22">
        <v>3070.029</v>
      </c>
      <c r="J139" s="14">
        <v>0</v>
      </c>
      <c r="K139" s="30">
        <v>45627</v>
      </c>
    </row>
    <row r="140" spans="1:11" s="2" customFormat="1" ht="30" x14ac:dyDescent="0.25">
      <c r="A140" s="4">
        <f t="shared" si="7"/>
        <v>135</v>
      </c>
      <c r="B140" s="71"/>
      <c r="C140" s="21" t="s">
        <v>331</v>
      </c>
      <c r="D140" s="23" t="s">
        <v>104</v>
      </c>
      <c r="E140" s="7" t="s">
        <v>46</v>
      </c>
      <c r="F140" s="8">
        <f t="shared" si="6"/>
        <v>1452.18145</v>
      </c>
      <c r="G140" s="22">
        <v>0</v>
      </c>
      <c r="H140" s="22">
        <v>0</v>
      </c>
      <c r="I140" s="22">
        <v>1452.18145</v>
      </c>
      <c r="J140" s="14">
        <v>0</v>
      </c>
      <c r="K140" s="30">
        <v>45627</v>
      </c>
    </row>
    <row r="141" spans="1:11" s="2" customFormat="1" ht="30" x14ac:dyDescent="0.25">
      <c r="A141" s="4">
        <f t="shared" si="7"/>
        <v>136</v>
      </c>
      <c r="B141" s="71"/>
      <c r="C141" s="21" t="s">
        <v>332</v>
      </c>
      <c r="D141" s="23" t="s">
        <v>105</v>
      </c>
      <c r="E141" s="7" t="s">
        <v>46</v>
      </c>
      <c r="F141" s="8">
        <f t="shared" si="6"/>
        <v>602.5</v>
      </c>
      <c r="G141" s="22">
        <v>0</v>
      </c>
      <c r="H141" s="22">
        <v>0</v>
      </c>
      <c r="I141" s="22">
        <v>602.5</v>
      </c>
      <c r="J141" s="14">
        <v>0</v>
      </c>
      <c r="K141" s="30">
        <v>45627</v>
      </c>
    </row>
    <row r="142" spans="1:11" s="2" customFormat="1" ht="30" x14ac:dyDescent="0.25">
      <c r="A142" s="4">
        <f t="shared" si="7"/>
        <v>137</v>
      </c>
      <c r="B142" s="71"/>
      <c r="C142" s="21" t="s">
        <v>333</v>
      </c>
      <c r="D142" s="23" t="s">
        <v>106</v>
      </c>
      <c r="E142" s="7" t="s">
        <v>46</v>
      </c>
      <c r="F142" s="8">
        <f t="shared" si="6"/>
        <v>775.84</v>
      </c>
      <c r="G142" s="22">
        <v>0</v>
      </c>
      <c r="H142" s="22">
        <v>0</v>
      </c>
      <c r="I142" s="22">
        <v>775.84</v>
      </c>
      <c r="J142" s="14">
        <v>0</v>
      </c>
      <c r="K142" s="30">
        <v>45627</v>
      </c>
    </row>
    <row r="143" spans="1:11" s="2" customFormat="1" ht="37.5" customHeight="1" x14ac:dyDescent="0.25">
      <c r="A143" s="4">
        <f t="shared" si="7"/>
        <v>138</v>
      </c>
      <c r="B143" s="71"/>
      <c r="C143" s="21" t="s">
        <v>334</v>
      </c>
      <c r="D143" s="23" t="s">
        <v>71</v>
      </c>
      <c r="E143" s="24" t="s">
        <v>113</v>
      </c>
      <c r="F143" s="8">
        <f t="shared" si="6"/>
        <v>142.10499999999999</v>
      </c>
      <c r="G143" s="22">
        <v>0</v>
      </c>
      <c r="H143" s="22">
        <v>0</v>
      </c>
      <c r="I143" s="22">
        <v>142.10499999999999</v>
      </c>
      <c r="J143" s="14">
        <v>0</v>
      </c>
      <c r="K143" s="30">
        <v>45627</v>
      </c>
    </row>
    <row r="144" spans="1:11" s="2" customFormat="1" ht="45" x14ac:dyDescent="0.25">
      <c r="A144" s="4">
        <f t="shared" si="7"/>
        <v>139</v>
      </c>
      <c r="B144" s="71"/>
      <c r="C144" s="21" t="s">
        <v>335</v>
      </c>
      <c r="D144" s="23" t="s">
        <v>64</v>
      </c>
      <c r="E144" s="24" t="s">
        <v>113</v>
      </c>
      <c r="F144" s="8">
        <f t="shared" si="6"/>
        <v>224.51</v>
      </c>
      <c r="G144" s="22">
        <v>0</v>
      </c>
      <c r="H144" s="22">
        <v>0</v>
      </c>
      <c r="I144" s="22">
        <v>224.51</v>
      </c>
      <c r="J144" s="14">
        <v>0</v>
      </c>
      <c r="K144" s="30">
        <v>45627</v>
      </c>
    </row>
    <row r="145" spans="1:11" s="2" customFormat="1" ht="45" x14ac:dyDescent="0.25">
      <c r="A145" s="4">
        <f t="shared" si="7"/>
        <v>140</v>
      </c>
      <c r="B145" s="71"/>
      <c r="C145" s="21" t="s">
        <v>336</v>
      </c>
      <c r="D145" s="23" t="s">
        <v>66</v>
      </c>
      <c r="E145" s="24" t="s">
        <v>113</v>
      </c>
      <c r="F145" s="8">
        <f t="shared" si="6"/>
        <v>1942.4134200000001</v>
      </c>
      <c r="G145" s="22">
        <v>0</v>
      </c>
      <c r="H145" s="22">
        <v>0</v>
      </c>
      <c r="I145" s="22">
        <v>1942.4134200000001</v>
      </c>
      <c r="J145" s="14">
        <v>0</v>
      </c>
      <c r="K145" s="30">
        <v>45627</v>
      </c>
    </row>
    <row r="146" spans="1:11" s="2" customFormat="1" ht="30" x14ac:dyDescent="0.25">
      <c r="A146" s="4">
        <f t="shared" si="7"/>
        <v>141</v>
      </c>
      <c r="B146" s="71"/>
      <c r="C146" s="21" t="s">
        <v>337</v>
      </c>
      <c r="D146" s="23" t="s">
        <v>107</v>
      </c>
      <c r="E146" s="7" t="s">
        <v>46</v>
      </c>
      <c r="F146" s="8">
        <f t="shared" si="6"/>
        <v>400</v>
      </c>
      <c r="G146" s="22">
        <v>0</v>
      </c>
      <c r="H146" s="22">
        <v>0</v>
      </c>
      <c r="I146" s="22">
        <v>400</v>
      </c>
      <c r="J146" s="14">
        <v>0</v>
      </c>
      <c r="K146" s="30">
        <v>45627</v>
      </c>
    </row>
    <row r="147" spans="1:11" s="2" customFormat="1" ht="30" x14ac:dyDescent="0.25">
      <c r="A147" s="4">
        <f t="shared" si="7"/>
        <v>142</v>
      </c>
      <c r="B147" s="71"/>
      <c r="C147" s="21" t="s">
        <v>338</v>
      </c>
      <c r="D147" s="23" t="s">
        <v>108</v>
      </c>
      <c r="E147" s="7" t="s">
        <v>46</v>
      </c>
      <c r="F147" s="8">
        <f t="shared" si="6"/>
        <v>1650</v>
      </c>
      <c r="G147" s="22">
        <v>0</v>
      </c>
      <c r="H147" s="22">
        <v>0</v>
      </c>
      <c r="I147" s="22">
        <v>1650</v>
      </c>
      <c r="J147" s="14">
        <v>0</v>
      </c>
      <c r="K147" s="30">
        <v>45627</v>
      </c>
    </row>
    <row r="148" spans="1:11" s="2" customFormat="1" ht="45" x14ac:dyDescent="0.25">
      <c r="A148" s="4">
        <f t="shared" si="7"/>
        <v>143</v>
      </c>
      <c r="B148" s="71"/>
      <c r="C148" s="21" t="s">
        <v>339</v>
      </c>
      <c r="D148" s="23" t="s">
        <v>109</v>
      </c>
      <c r="E148" s="7" t="s">
        <v>46</v>
      </c>
      <c r="F148" s="8">
        <f t="shared" si="6"/>
        <v>800</v>
      </c>
      <c r="G148" s="22">
        <v>0</v>
      </c>
      <c r="H148" s="22">
        <v>0</v>
      </c>
      <c r="I148" s="22">
        <v>800</v>
      </c>
      <c r="J148" s="14">
        <v>0</v>
      </c>
      <c r="K148" s="30">
        <v>45627</v>
      </c>
    </row>
    <row r="149" spans="1:11" s="2" customFormat="1" ht="30" x14ac:dyDescent="0.25">
      <c r="A149" s="4">
        <f t="shared" si="7"/>
        <v>144</v>
      </c>
      <c r="B149" s="71"/>
      <c r="C149" s="21" t="s">
        <v>340</v>
      </c>
      <c r="D149" s="23" t="s">
        <v>110</v>
      </c>
      <c r="E149" s="7" t="s">
        <v>46</v>
      </c>
      <c r="F149" s="8">
        <f t="shared" si="6"/>
        <v>300</v>
      </c>
      <c r="G149" s="22">
        <v>0</v>
      </c>
      <c r="H149" s="22">
        <v>0</v>
      </c>
      <c r="I149" s="22">
        <v>300</v>
      </c>
      <c r="J149" s="14">
        <v>0</v>
      </c>
      <c r="K149" s="30">
        <v>45627</v>
      </c>
    </row>
    <row r="150" spans="1:11" s="2" customFormat="1" ht="45" x14ac:dyDescent="0.25">
      <c r="A150" s="4">
        <f t="shared" si="7"/>
        <v>145</v>
      </c>
      <c r="B150" s="71"/>
      <c r="C150" s="21" t="s">
        <v>341</v>
      </c>
      <c r="D150" s="23" t="s">
        <v>111</v>
      </c>
      <c r="E150" s="24" t="s">
        <v>113</v>
      </c>
      <c r="F150" s="8">
        <f t="shared" si="6"/>
        <v>390</v>
      </c>
      <c r="G150" s="22">
        <v>0</v>
      </c>
      <c r="H150" s="22">
        <v>0</v>
      </c>
      <c r="I150" s="22">
        <v>390</v>
      </c>
      <c r="J150" s="14">
        <v>0</v>
      </c>
      <c r="K150" s="30">
        <v>45627</v>
      </c>
    </row>
    <row r="151" spans="1:11" s="2" customFormat="1" ht="30" x14ac:dyDescent="0.25">
      <c r="A151" s="4">
        <f t="shared" si="7"/>
        <v>146</v>
      </c>
      <c r="B151" s="71"/>
      <c r="C151" s="21" t="s">
        <v>342</v>
      </c>
      <c r="D151" s="23" t="s">
        <v>81</v>
      </c>
      <c r="E151" s="7" t="s">
        <v>46</v>
      </c>
      <c r="F151" s="8">
        <f t="shared" si="6"/>
        <v>360</v>
      </c>
      <c r="G151" s="22">
        <v>0</v>
      </c>
      <c r="H151" s="22">
        <v>0</v>
      </c>
      <c r="I151" s="22">
        <v>360</v>
      </c>
      <c r="J151" s="14">
        <v>0</v>
      </c>
      <c r="K151" s="30">
        <v>45627</v>
      </c>
    </row>
    <row r="152" spans="1:11" s="2" customFormat="1" ht="45" x14ac:dyDescent="0.25">
      <c r="A152" s="4">
        <f t="shared" si="7"/>
        <v>147</v>
      </c>
      <c r="B152" s="71"/>
      <c r="C152" s="21" t="s">
        <v>343</v>
      </c>
      <c r="D152" s="23" t="s">
        <v>344</v>
      </c>
      <c r="E152" s="24" t="s">
        <v>113</v>
      </c>
      <c r="F152" s="8">
        <f t="shared" si="6"/>
        <v>80</v>
      </c>
      <c r="G152" s="22">
        <v>0</v>
      </c>
      <c r="H152" s="22">
        <v>0</v>
      </c>
      <c r="I152" s="22">
        <v>80</v>
      </c>
      <c r="J152" s="14">
        <v>0</v>
      </c>
      <c r="K152" s="30">
        <v>45627</v>
      </c>
    </row>
    <row r="153" spans="1:11" s="2" customFormat="1" ht="45" x14ac:dyDescent="0.25">
      <c r="A153" s="4">
        <f t="shared" si="7"/>
        <v>148</v>
      </c>
      <c r="B153" s="71"/>
      <c r="C153" s="21" t="s">
        <v>345</v>
      </c>
      <c r="D153" s="23" t="s">
        <v>112</v>
      </c>
      <c r="E153" s="24" t="s">
        <v>113</v>
      </c>
      <c r="F153" s="8">
        <f t="shared" si="6"/>
        <v>150</v>
      </c>
      <c r="G153" s="22">
        <v>0</v>
      </c>
      <c r="H153" s="22">
        <v>0</v>
      </c>
      <c r="I153" s="22">
        <v>150</v>
      </c>
      <c r="J153" s="14">
        <v>0</v>
      </c>
      <c r="K153" s="30">
        <v>45627</v>
      </c>
    </row>
    <row r="154" spans="1:11" s="2" customFormat="1" ht="45" x14ac:dyDescent="0.25">
      <c r="A154" s="4">
        <f t="shared" si="7"/>
        <v>149</v>
      </c>
      <c r="B154" s="71"/>
      <c r="C154" s="18" t="s">
        <v>360</v>
      </c>
      <c r="D154" s="15" t="s">
        <v>77</v>
      </c>
      <c r="E154" s="24" t="s">
        <v>113</v>
      </c>
      <c r="F154" s="8">
        <f t="shared" si="6"/>
        <v>350</v>
      </c>
      <c r="G154" s="20">
        <v>0</v>
      </c>
      <c r="H154" s="20">
        <v>0</v>
      </c>
      <c r="I154" s="20">
        <v>350</v>
      </c>
      <c r="J154" s="14">
        <v>0</v>
      </c>
      <c r="K154" s="31">
        <v>45717</v>
      </c>
    </row>
    <row r="155" spans="1:11" s="2" customFormat="1" ht="30" x14ac:dyDescent="0.25">
      <c r="A155" s="4">
        <f t="shared" si="7"/>
        <v>150</v>
      </c>
      <c r="B155" s="71"/>
      <c r="C155" s="21" t="s">
        <v>361</v>
      </c>
      <c r="D155" s="23" t="s">
        <v>87</v>
      </c>
      <c r="E155" s="7" t="s">
        <v>46</v>
      </c>
      <c r="F155" s="8">
        <f t="shared" si="6"/>
        <v>756</v>
      </c>
      <c r="G155" s="22">
        <v>0</v>
      </c>
      <c r="H155" s="22">
        <v>0</v>
      </c>
      <c r="I155" s="22">
        <v>756</v>
      </c>
      <c r="J155" s="14">
        <v>0</v>
      </c>
      <c r="K155" s="30">
        <v>45748</v>
      </c>
    </row>
    <row r="156" spans="1:11" s="2" customFormat="1" ht="45" x14ac:dyDescent="0.25">
      <c r="A156" s="4">
        <f t="shared" si="7"/>
        <v>151</v>
      </c>
      <c r="B156" s="71"/>
      <c r="C156" s="21" t="s">
        <v>362</v>
      </c>
      <c r="D156" s="23" t="s">
        <v>92</v>
      </c>
      <c r="E156" s="24" t="s">
        <v>113</v>
      </c>
      <c r="F156" s="8">
        <f t="shared" si="6"/>
        <v>609.62791000000004</v>
      </c>
      <c r="G156" s="22">
        <v>0</v>
      </c>
      <c r="H156" s="22">
        <v>0</v>
      </c>
      <c r="I156" s="22">
        <v>609.62791000000004</v>
      </c>
      <c r="J156" s="14">
        <v>0</v>
      </c>
      <c r="K156" s="30">
        <v>45748</v>
      </c>
    </row>
    <row r="157" spans="1:11" s="2" customFormat="1" ht="45" x14ac:dyDescent="0.25">
      <c r="A157" s="4">
        <f t="shared" si="7"/>
        <v>152</v>
      </c>
      <c r="B157" s="71"/>
      <c r="C157" s="21" t="s">
        <v>363</v>
      </c>
      <c r="D157" s="23" t="s">
        <v>89</v>
      </c>
      <c r="E157" s="7" t="s">
        <v>46</v>
      </c>
      <c r="F157" s="8">
        <f t="shared" si="6"/>
        <v>1310.51079</v>
      </c>
      <c r="G157" s="22">
        <v>0</v>
      </c>
      <c r="H157" s="22">
        <v>0</v>
      </c>
      <c r="I157" s="22">
        <v>1310.51079</v>
      </c>
      <c r="J157" s="14">
        <v>0</v>
      </c>
      <c r="K157" s="30">
        <v>45748</v>
      </c>
    </row>
    <row r="158" spans="1:11" s="2" customFormat="1" ht="30" x14ac:dyDescent="0.25">
      <c r="A158" s="4">
        <f t="shared" si="7"/>
        <v>153</v>
      </c>
      <c r="B158" s="71"/>
      <c r="C158" s="21" t="s">
        <v>364</v>
      </c>
      <c r="D158" s="23" t="s">
        <v>90</v>
      </c>
      <c r="E158" s="7" t="s">
        <v>46</v>
      </c>
      <c r="F158" s="8">
        <f t="shared" si="6"/>
        <v>350.50763999999998</v>
      </c>
      <c r="G158" s="22">
        <v>0</v>
      </c>
      <c r="H158" s="22">
        <v>0</v>
      </c>
      <c r="I158" s="22">
        <v>350.50763999999998</v>
      </c>
      <c r="J158" s="14">
        <v>0</v>
      </c>
      <c r="K158" s="30">
        <v>45748</v>
      </c>
    </row>
    <row r="159" spans="1:11" s="2" customFormat="1" ht="45" x14ac:dyDescent="0.25">
      <c r="A159" s="4">
        <f t="shared" si="7"/>
        <v>154</v>
      </c>
      <c r="B159" s="71"/>
      <c r="C159" s="21" t="s">
        <v>365</v>
      </c>
      <c r="D159" s="23" t="s">
        <v>74</v>
      </c>
      <c r="E159" s="24" t="s">
        <v>113</v>
      </c>
      <c r="F159" s="8">
        <f t="shared" si="6"/>
        <v>163.00803999999999</v>
      </c>
      <c r="G159" s="22">
        <v>0</v>
      </c>
      <c r="H159" s="22">
        <v>0</v>
      </c>
      <c r="I159" s="22">
        <v>163.00803999999999</v>
      </c>
      <c r="J159" s="14">
        <v>0</v>
      </c>
      <c r="K159" s="30">
        <v>45717</v>
      </c>
    </row>
    <row r="160" spans="1:11" s="2" customFormat="1" ht="30" x14ac:dyDescent="0.25">
      <c r="A160" s="4">
        <f t="shared" si="7"/>
        <v>155</v>
      </c>
      <c r="B160" s="71"/>
      <c r="C160" s="21" t="s">
        <v>366</v>
      </c>
      <c r="D160" s="23" t="s">
        <v>300</v>
      </c>
      <c r="E160" s="7" t="s">
        <v>46</v>
      </c>
      <c r="F160" s="8">
        <f t="shared" si="6"/>
        <v>800</v>
      </c>
      <c r="G160" s="22">
        <v>0</v>
      </c>
      <c r="H160" s="22">
        <v>0</v>
      </c>
      <c r="I160" s="22">
        <v>800</v>
      </c>
      <c r="J160" s="14">
        <v>0</v>
      </c>
      <c r="K160" s="30">
        <v>45717</v>
      </c>
    </row>
    <row r="161" spans="1:11" s="2" customFormat="1" ht="30.75" customHeight="1" x14ac:dyDescent="0.25">
      <c r="A161" s="4">
        <f t="shared" si="7"/>
        <v>156</v>
      </c>
      <c r="B161" s="71"/>
      <c r="C161" s="21" t="s">
        <v>367</v>
      </c>
      <c r="D161" s="23" t="s">
        <v>67</v>
      </c>
      <c r="E161" s="24" t="s">
        <v>113</v>
      </c>
      <c r="F161" s="8">
        <f t="shared" si="6"/>
        <v>152.30500000000001</v>
      </c>
      <c r="G161" s="22">
        <v>0</v>
      </c>
      <c r="H161" s="22">
        <v>0</v>
      </c>
      <c r="I161" s="22">
        <v>152.30500000000001</v>
      </c>
      <c r="J161" s="14">
        <v>0</v>
      </c>
      <c r="K161" s="30">
        <v>45689</v>
      </c>
    </row>
    <row r="162" spans="1:11" s="2" customFormat="1" ht="45" x14ac:dyDescent="0.25">
      <c r="A162" s="4">
        <f t="shared" si="7"/>
        <v>157</v>
      </c>
      <c r="B162" s="71"/>
      <c r="C162" s="21" t="s">
        <v>368</v>
      </c>
      <c r="D162" s="23" t="s">
        <v>68</v>
      </c>
      <c r="E162" s="24" t="s">
        <v>113</v>
      </c>
      <c r="F162" s="8">
        <f t="shared" si="6"/>
        <v>180.27697000000001</v>
      </c>
      <c r="G162" s="22">
        <v>0</v>
      </c>
      <c r="H162" s="22">
        <v>0</v>
      </c>
      <c r="I162" s="22">
        <v>180.27697000000001</v>
      </c>
      <c r="J162" s="14">
        <v>0</v>
      </c>
      <c r="K162" s="30">
        <v>45689</v>
      </c>
    </row>
    <row r="163" spans="1:11" s="2" customFormat="1" ht="30" x14ac:dyDescent="0.25">
      <c r="A163" s="4">
        <f t="shared" si="7"/>
        <v>158</v>
      </c>
      <c r="B163" s="71"/>
      <c r="C163" s="21" t="s">
        <v>369</v>
      </c>
      <c r="D163" s="23" t="s">
        <v>78</v>
      </c>
      <c r="E163" s="7" t="s">
        <v>46</v>
      </c>
      <c r="F163" s="8">
        <f t="shared" si="6"/>
        <v>270</v>
      </c>
      <c r="G163" s="22">
        <v>0</v>
      </c>
      <c r="H163" s="22">
        <v>0</v>
      </c>
      <c r="I163" s="22">
        <v>270</v>
      </c>
      <c r="J163" s="14">
        <v>0</v>
      </c>
      <c r="K163" s="30">
        <v>45717</v>
      </c>
    </row>
    <row r="164" spans="1:11" s="2" customFormat="1" ht="30" x14ac:dyDescent="0.25">
      <c r="A164" s="4">
        <f t="shared" si="7"/>
        <v>159</v>
      </c>
      <c r="B164" s="71"/>
      <c r="C164" s="21" t="s">
        <v>370</v>
      </c>
      <c r="D164" s="23" t="s">
        <v>82</v>
      </c>
      <c r="E164" s="7" t="s">
        <v>46</v>
      </c>
      <c r="F164" s="8">
        <f t="shared" si="6"/>
        <v>390</v>
      </c>
      <c r="G164" s="22">
        <v>0</v>
      </c>
      <c r="H164" s="22">
        <v>0</v>
      </c>
      <c r="I164" s="22">
        <v>390</v>
      </c>
      <c r="J164" s="14">
        <v>0</v>
      </c>
      <c r="K164" s="30">
        <v>45717</v>
      </c>
    </row>
    <row r="165" spans="1:11" s="2" customFormat="1" ht="30" x14ac:dyDescent="0.25">
      <c r="A165" s="4">
        <f t="shared" si="7"/>
        <v>160</v>
      </c>
      <c r="B165" s="71"/>
      <c r="C165" s="21" t="s">
        <v>371</v>
      </c>
      <c r="D165" s="23" t="s">
        <v>306</v>
      </c>
      <c r="E165" s="7" t="s">
        <v>46</v>
      </c>
      <c r="F165" s="8">
        <f t="shared" si="6"/>
        <v>167.96621999999999</v>
      </c>
      <c r="G165" s="22">
        <v>0</v>
      </c>
      <c r="H165" s="22">
        <v>0</v>
      </c>
      <c r="I165" s="22">
        <v>167.96621999999999</v>
      </c>
      <c r="J165" s="14">
        <v>0</v>
      </c>
      <c r="K165" s="30">
        <v>45717</v>
      </c>
    </row>
    <row r="166" spans="1:11" s="2" customFormat="1" ht="30" x14ac:dyDescent="0.25">
      <c r="A166" s="4">
        <f t="shared" si="7"/>
        <v>161</v>
      </c>
      <c r="B166" s="71"/>
      <c r="C166" s="21" t="s">
        <v>372</v>
      </c>
      <c r="D166" s="23" t="s">
        <v>79</v>
      </c>
      <c r="E166" s="7" t="s">
        <v>46</v>
      </c>
      <c r="F166" s="8">
        <f t="shared" si="6"/>
        <v>150</v>
      </c>
      <c r="G166" s="22">
        <v>0</v>
      </c>
      <c r="H166" s="22">
        <v>0</v>
      </c>
      <c r="I166" s="22">
        <v>150</v>
      </c>
      <c r="J166" s="14">
        <v>0</v>
      </c>
      <c r="K166" s="30">
        <v>45717</v>
      </c>
    </row>
    <row r="167" spans="1:11" s="2" customFormat="1" ht="30" x14ac:dyDescent="0.25">
      <c r="A167" s="4">
        <f t="shared" si="7"/>
        <v>162</v>
      </c>
      <c r="B167" s="71"/>
      <c r="C167" s="21" t="s">
        <v>373</v>
      </c>
      <c r="D167" s="23" t="s">
        <v>80</v>
      </c>
      <c r="E167" s="7" t="s">
        <v>46</v>
      </c>
      <c r="F167" s="8">
        <f t="shared" si="6"/>
        <v>270</v>
      </c>
      <c r="G167" s="22">
        <v>0</v>
      </c>
      <c r="H167" s="22">
        <v>0</v>
      </c>
      <c r="I167" s="22">
        <v>270</v>
      </c>
      <c r="J167" s="14">
        <v>0</v>
      </c>
      <c r="K167" s="30">
        <v>45717</v>
      </c>
    </row>
    <row r="168" spans="1:11" s="2" customFormat="1" ht="30" x14ac:dyDescent="0.25">
      <c r="A168" s="4">
        <f t="shared" si="7"/>
        <v>163</v>
      </c>
      <c r="B168" s="71"/>
      <c r="C168" s="21" t="s">
        <v>374</v>
      </c>
      <c r="D168" s="23" t="s">
        <v>310</v>
      </c>
      <c r="E168" s="7" t="s">
        <v>46</v>
      </c>
      <c r="F168" s="8">
        <f t="shared" si="6"/>
        <v>125.82254</v>
      </c>
      <c r="G168" s="22">
        <v>0</v>
      </c>
      <c r="H168" s="22">
        <v>0</v>
      </c>
      <c r="I168" s="22">
        <v>125.82254</v>
      </c>
      <c r="J168" s="14">
        <v>0</v>
      </c>
      <c r="K168" s="30">
        <v>45717</v>
      </c>
    </row>
    <row r="169" spans="1:11" s="2" customFormat="1" ht="45" x14ac:dyDescent="0.25">
      <c r="A169" s="4">
        <f t="shared" si="7"/>
        <v>164</v>
      </c>
      <c r="B169" s="71"/>
      <c r="C169" s="21" t="s">
        <v>375</v>
      </c>
      <c r="D169" s="23" t="s">
        <v>84</v>
      </c>
      <c r="E169" s="7" t="s">
        <v>46</v>
      </c>
      <c r="F169" s="8">
        <f t="shared" si="6"/>
        <v>120</v>
      </c>
      <c r="G169" s="22">
        <v>0</v>
      </c>
      <c r="H169" s="22">
        <v>0</v>
      </c>
      <c r="I169" s="22">
        <v>120</v>
      </c>
      <c r="J169" s="14">
        <v>0</v>
      </c>
      <c r="K169" s="30">
        <v>45717</v>
      </c>
    </row>
    <row r="170" spans="1:11" s="2" customFormat="1" ht="46.5" customHeight="1" x14ac:dyDescent="0.25">
      <c r="A170" s="4">
        <f t="shared" si="7"/>
        <v>165</v>
      </c>
      <c r="B170" s="71"/>
      <c r="C170" s="21" t="s">
        <v>376</v>
      </c>
      <c r="D170" s="23" t="s">
        <v>83</v>
      </c>
      <c r="E170" s="7" t="s">
        <v>46</v>
      </c>
      <c r="F170" s="8">
        <f t="shared" si="6"/>
        <v>100</v>
      </c>
      <c r="G170" s="22">
        <v>0</v>
      </c>
      <c r="H170" s="22">
        <v>0</v>
      </c>
      <c r="I170" s="22">
        <v>100</v>
      </c>
      <c r="J170" s="14">
        <v>0</v>
      </c>
      <c r="K170" s="30">
        <v>45717</v>
      </c>
    </row>
    <row r="171" spans="1:11" s="2" customFormat="1" ht="45" x14ac:dyDescent="0.25">
      <c r="A171" s="4">
        <f t="shared" si="7"/>
        <v>166</v>
      </c>
      <c r="B171" s="71"/>
      <c r="C171" s="21" t="s">
        <v>377</v>
      </c>
      <c r="D171" s="23" t="s">
        <v>85</v>
      </c>
      <c r="E171" s="7" t="s">
        <v>46</v>
      </c>
      <c r="F171" s="8">
        <f t="shared" si="6"/>
        <v>200</v>
      </c>
      <c r="G171" s="22">
        <v>0</v>
      </c>
      <c r="H171" s="22">
        <v>0</v>
      </c>
      <c r="I171" s="22">
        <v>200</v>
      </c>
      <c r="J171" s="14">
        <v>0</v>
      </c>
      <c r="K171" s="30">
        <v>45717</v>
      </c>
    </row>
    <row r="172" spans="1:11" s="2" customFormat="1" ht="30.75" customHeight="1" x14ac:dyDescent="0.25">
      <c r="A172" s="4">
        <f t="shared" si="7"/>
        <v>167</v>
      </c>
      <c r="B172" s="71"/>
      <c r="C172" s="21" t="s">
        <v>378</v>
      </c>
      <c r="D172" s="23" t="s">
        <v>315</v>
      </c>
      <c r="E172" s="24" t="s">
        <v>113</v>
      </c>
      <c r="F172" s="8">
        <f t="shared" si="6"/>
        <v>50.918590000000002</v>
      </c>
      <c r="G172" s="22">
        <v>0</v>
      </c>
      <c r="H172" s="22">
        <v>0</v>
      </c>
      <c r="I172" s="22">
        <v>50.918590000000002</v>
      </c>
      <c r="J172" s="14">
        <v>0</v>
      </c>
      <c r="K172" s="30">
        <v>45717</v>
      </c>
    </row>
    <row r="173" spans="1:11" s="2" customFormat="1" ht="30" x14ac:dyDescent="0.25">
      <c r="A173" s="4">
        <f t="shared" si="7"/>
        <v>168</v>
      </c>
      <c r="B173" s="71"/>
      <c r="C173" s="21" t="s">
        <v>379</v>
      </c>
      <c r="D173" s="23" t="s">
        <v>91</v>
      </c>
      <c r="E173" s="7" t="s">
        <v>46</v>
      </c>
      <c r="F173" s="8">
        <f t="shared" ref="F173:F175" si="8">G173+H173+I173+J173</f>
        <v>700</v>
      </c>
      <c r="G173" s="22">
        <v>0</v>
      </c>
      <c r="H173" s="22">
        <v>0</v>
      </c>
      <c r="I173" s="22">
        <v>700</v>
      </c>
      <c r="J173" s="14">
        <v>0</v>
      </c>
      <c r="K173" s="30">
        <v>45717</v>
      </c>
    </row>
    <row r="174" spans="1:11" s="2" customFormat="1" ht="33" customHeight="1" x14ac:dyDescent="0.25">
      <c r="A174" s="4">
        <f t="shared" si="7"/>
        <v>169</v>
      </c>
      <c r="B174" s="71"/>
      <c r="C174" s="21" t="s">
        <v>380</v>
      </c>
      <c r="D174" s="23" t="s">
        <v>318</v>
      </c>
      <c r="E174" s="24" t="s">
        <v>113</v>
      </c>
      <c r="F174" s="8">
        <f t="shared" si="8"/>
        <v>150</v>
      </c>
      <c r="G174" s="22">
        <v>0</v>
      </c>
      <c r="H174" s="22">
        <v>0</v>
      </c>
      <c r="I174" s="22">
        <v>150</v>
      </c>
      <c r="J174" s="14">
        <v>0</v>
      </c>
      <c r="K174" s="30">
        <v>45717</v>
      </c>
    </row>
    <row r="175" spans="1:11" s="2" customFormat="1" ht="60" x14ac:dyDescent="0.25">
      <c r="A175" s="4">
        <f t="shared" si="7"/>
        <v>170</v>
      </c>
      <c r="B175" s="72"/>
      <c r="C175" s="21" t="s">
        <v>381</v>
      </c>
      <c r="D175" s="23" t="s">
        <v>70</v>
      </c>
      <c r="E175" s="24" t="s">
        <v>113</v>
      </c>
      <c r="F175" s="8">
        <f t="shared" si="8"/>
        <v>158.14195000000001</v>
      </c>
      <c r="G175" s="22">
        <v>0</v>
      </c>
      <c r="H175" s="22">
        <v>0</v>
      </c>
      <c r="I175" s="22">
        <v>158.14195000000001</v>
      </c>
      <c r="J175" s="14">
        <v>0</v>
      </c>
      <c r="K175" s="30">
        <v>45717</v>
      </c>
    </row>
    <row r="176" spans="1:11" s="2" customFormat="1" ht="45" x14ac:dyDescent="0.25">
      <c r="A176" s="4">
        <f t="shared" si="7"/>
        <v>171</v>
      </c>
      <c r="B176" s="67" t="s">
        <v>194</v>
      </c>
      <c r="C176" s="32" t="s">
        <v>164</v>
      </c>
      <c r="D176" s="33" t="s">
        <v>179</v>
      </c>
      <c r="E176" s="7" t="s">
        <v>46</v>
      </c>
      <c r="F176" s="8">
        <f t="shared" si="5"/>
        <v>537.52</v>
      </c>
      <c r="G176" s="34">
        <v>0</v>
      </c>
      <c r="H176" s="34">
        <v>492.73</v>
      </c>
      <c r="I176" s="34">
        <v>44.79</v>
      </c>
      <c r="J176" s="34">
        <v>0</v>
      </c>
      <c r="K176" s="35">
        <v>45200</v>
      </c>
    </row>
    <row r="177" spans="1:11" s="2" customFormat="1" ht="50.25" customHeight="1" x14ac:dyDescent="0.25">
      <c r="A177" s="4">
        <f t="shared" si="7"/>
        <v>172</v>
      </c>
      <c r="B177" s="68"/>
      <c r="C177" s="32" t="s">
        <v>165</v>
      </c>
      <c r="D177" s="33" t="s">
        <v>180</v>
      </c>
      <c r="E177" s="7" t="s">
        <v>113</v>
      </c>
      <c r="F177" s="8">
        <f t="shared" si="5"/>
        <v>75.040000000000006</v>
      </c>
      <c r="G177" s="34">
        <v>75.040000000000006</v>
      </c>
      <c r="H177" s="34">
        <v>0</v>
      </c>
      <c r="I177" s="34">
        <v>0</v>
      </c>
      <c r="J177" s="34">
        <v>0</v>
      </c>
      <c r="K177" s="35">
        <v>44986</v>
      </c>
    </row>
    <row r="178" spans="1:11" s="2" customFormat="1" ht="90" x14ac:dyDescent="0.25">
      <c r="A178" s="4">
        <f t="shared" si="7"/>
        <v>173</v>
      </c>
      <c r="B178" s="68"/>
      <c r="C178" s="32" t="s">
        <v>166</v>
      </c>
      <c r="D178" s="33" t="s">
        <v>181</v>
      </c>
      <c r="E178" s="7" t="s">
        <v>46</v>
      </c>
      <c r="F178" s="8">
        <f t="shared" si="5"/>
        <v>3396.45</v>
      </c>
      <c r="G178" s="36">
        <v>3396.45</v>
      </c>
      <c r="H178" s="34">
        <v>0</v>
      </c>
      <c r="I178" s="34">
        <v>0</v>
      </c>
      <c r="J178" s="34">
        <v>0</v>
      </c>
      <c r="K178" s="35">
        <v>45017</v>
      </c>
    </row>
    <row r="179" spans="1:11" s="2" customFormat="1" ht="39" customHeight="1" x14ac:dyDescent="0.25">
      <c r="A179" s="4">
        <f t="shared" si="7"/>
        <v>174</v>
      </c>
      <c r="B179" s="68"/>
      <c r="C179" s="32" t="s">
        <v>167</v>
      </c>
      <c r="D179" s="33" t="s">
        <v>182</v>
      </c>
      <c r="E179" s="7" t="s">
        <v>46</v>
      </c>
      <c r="F179" s="8">
        <f t="shared" si="5"/>
        <v>3076.7</v>
      </c>
      <c r="G179" s="36">
        <v>3076.7</v>
      </c>
      <c r="H179" s="34">
        <v>0</v>
      </c>
      <c r="I179" s="34">
        <v>0</v>
      </c>
      <c r="J179" s="34">
        <v>0</v>
      </c>
      <c r="K179" s="35">
        <v>45017</v>
      </c>
    </row>
    <row r="180" spans="1:11" s="2" customFormat="1" ht="30" x14ac:dyDescent="0.25">
      <c r="A180" s="4">
        <f t="shared" si="7"/>
        <v>175</v>
      </c>
      <c r="B180" s="68"/>
      <c r="C180" s="32" t="s">
        <v>168</v>
      </c>
      <c r="D180" s="33" t="s">
        <v>183</v>
      </c>
      <c r="E180" s="7" t="s">
        <v>46</v>
      </c>
      <c r="F180" s="8">
        <f t="shared" si="5"/>
        <v>817.5</v>
      </c>
      <c r="G180" s="34">
        <v>817.5</v>
      </c>
      <c r="H180" s="34">
        <v>0</v>
      </c>
      <c r="I180" s="34">
        <v>0</v>
      </c>
      <c r="J180" s="34">
        <v>0</v>
      </c>
      <c r="K180" s="35">
        <v>45078</v>
      </c>
    </row>
    <row r="181" spans="1:11" s="2" customFormat="1" ht="91.5" customHeight="1" x14ac:dyDescent="0.25">
      <c r="A181" s="4">
        <f t="shared" si="7"/>
        <v>176</v>
      </c>
      <c r="B181" s="68"/>
      <c r="C181" s="32" t="s">
        <v>169</v>
      </c>
      <c r="D181" s="33" t="s">
        <v>184</v>
      </c>
      <c r="E181" s="7" t="s">
        <v>46</v>
      </c>
      <c r="F181" s="8">
        <f t="shared" si="5"/>
        <v>1313.1000000000001</v>
      </c>
      <c r="G181" s="36">
        <v>0</v>
      </c>
      <c r="H181" s="36">
        <v>1203.68</v>
      </c>
      <c r="I181" s="36">
        <v>109.42</v>
      </c>
      <c r="J181" s="34">
        <v>0</v>
      </c>
      <c r="K181" s="37">
        <v>45139</v>
      </c>
    </row>
    <row r="182" spans="1:11" s="2" customFormat="1" ht="63.75" customHeight="1" x14ac:dyDescent="0.25">
      <c r="A182" s="4">
        <f t="shared" si="7"/>
        <v>177</v>
      </c>
      <c r="B182" s="68"/>
      <c r="C182" s="32" t="s">
        <v>170</v>
      </c>
      <c r="D182" s="33" t="s">
        <v>185</v>
      </c>
      <c r="E182" s="7" t="s">
        <v>46</v>
      </c>
      <c r="F182" s="8">
        <f t="shared" si="5"/>
        <v>500.96000000000004</v>
      </c>
      <c r="G182" s="34">
        <v>0</v>
      </c>
      <c r="H182" s="34">
        <v>453.55</v>
      </c>
      <c r="I182" s="34">
        <v>47.41</v>
      </c>
      <c r="J182" s="34">
        <v>0</v>
      </c>
      <c r="K182" s="37">
        <v>45139</v>
      </c>
    </row>
    <row r="183" spans="1:11" s="2" customFormat="1" ht="91.5" customHeight="1" x14ac:dyDescent="0.25">
      <c r="A183" s="4">
        <f t="shared" si="7"/>
        <v>178</v>
      </c>
      <c r="B183" s="68"/>
      <c r="C183" s="32" t="s">
        <v>171</v>
      </c>
      <c r="D183" s="33" t="s">
        <v>186</v>
      </c>
      <c r="E183" s="7" t="s">
        <v>46</v>
      </c>
      <c r="F183" s="8">
        <f t="shared" si="5"/>
        <v>3841.59</v>
      </c>
      <c r="G183" s="34">
        <v>0</v>
      </c>
      <c r="H183" s="34">
        <v>3521.46</v>
      </c>
      <c r="I183" s="34">
        <v>320.13</v>
      </c>
      <c r="J183" s="34">
        <v>0</v>
      </c>
      <c r="K183" s="37">
        <v>45170</v>
      </c>
    </row>
    <row r="184" spans="1:11" s="2" customFormat="1" ht="45" x14ac:dyDescent="0.25">
      <c r="A184" s="4">
        <f t="shared" si="7"/>
        <v>179</v>
      </c>
      <c r="B184" s="68"/>
      <c r="C184" s="32" t="s">
        <v>172</v>
      </c>
      <c r="D184" s="33" t="s">
        <v>187</v>
      </c>
      <c r="E184" s="24" t="s">
        <v>113</v>
      </c>
      <c r="F184" s="8">
        <f t="shared" si="5"/>
        <v>175.98000000000002</v>
      </c>
      <c r="G184" s="34">
        <v>0</v>
      </c>
      <c r="H184" s="34">
        <v>134.65</v>
      </c>
      <c r="I184" s="34">
        <v>41.33</v>
      </c>
      <c r="J184" s="34">
        <v>0</v>
      </c>
      <c r="K184" s="37">
        <v>45170</v>
      </c>
    </row>
    <row r="185" spans="1:11" s="2" customFormat="1" ht="48.75" customHeight="1" x14ac:dyDescent="0.25">
      <c r="A185" s="4">
        <f t="shared" si="7"/>
        <v>180</v>
      </c>
      <c r="B185" s="68"/>
      <c r="C185" s="32" t="s">
        <v>173</v>
      </c>
      <c r="D185" s="33" t="s">
        <v>188</v>
      </c>
      <c r="E185" s="7" t="s">
        <v>46</v>
      </c>
      <c r="F185" s="8">
        <f t="shared" si="5"/>
        <v>305.80999999999995</v>
      </c>
      <c r="G185" s="34">
        <v>0</v>
      </c>
      <c r="H185" s="34">
        <v>281.77999999999997</v>
      </c>
      <c r="I185" s="34">
        <v>24.03</v>
      </c>
      <c r="J185" s="34">
        <v>0</v>
      </c>
      <c r="K185" s="37">
        <v>45170</v>
      </c>
    </row>
    <row r="186" spans="1:11" s="2" customFormat="1" ht="33.75" customHeight="1" x14ac:dyDescent="0.25">
      <c r="A186" s="4">
        <f t="shared" si="7"/>
        <v>181</v>
      </c>
      <c r="B186" s="68"/>
      <c r="C186" s="32" t="s">
        <v>174</v>
      </c>
      <c r="D186" s="33" t="s">
        <v>189</v>
      </c>
      <c r="E186" s="24" t="s">
        <v>113</v>
      </c>
      <c r="F186" s="8">
        <f t="shared" si="5"/>
        <v>179.72</v>
      </c>
      <c r="G186" s="34">
        <v>0</v>
      </c>
      <c r="H186" s="34">
        <v>159.97999999999999</v>
      </c>
      <c r="I186" s="34">
        <v>19.739999999999998</v>
      </c>
      <c r="J186" s="34">
        <v>0</v>
      </c>
      <c r="K186" s="37">
        <v>45170</v>
      </c>
    </row>
    <row r="187" spans="1:11" s="2" customFormat="1" ht="60" x14ac:dyDescent="0.25">
      <c r="A187" s="4">
        <f t="shared" si="7"/>
        <v>182</v>
      </c>
      <c r="B187" s="68"/>
      <c r="C187" s="32" t="s">
        <v>175</v>
      </c>
      <c r="D187" s="33" t="s">
        <v>190</v>
      </c>
      <c r="E187" s="7" t="s">
        <v>46</v>
      </c>
      <c r="F187" s="8">
        <f t="shared" si="5"/>
        <v>1554.93</v>
      </c>
      <c r="G187" s="34">
        <v>0</v>
      </c>
      <c r="H187" s="34">
        <v>1230.52</v>
      </c>
      <c r="I187" s="34">
        <v>324.41000000000003</v>
      </c>
      <c r="J187" s="34">
        <v>0</v>
      </c>
      <c r="K187" s="37">
        <v>45170</v>
      </c>
    </row>
    <row r="188" spans="1:11" s="2" customFormat="1" ht="75" x14ac:dyDescent="0.25">
      <c r="A188" s="4">
        <f t="shared" si="7"/>
        <v>183</v>
      </c>
      <c r="B188" s="68"/>
      <c r="C188" s="32" t="s">
        <v>176</v>
      </c>
      <c r="D188" s="33" t="s">
        <v>191</v>
      </c>
      <c r="E188" s="7" t="s">
        <v>46</v>
      </c>
      <c r="F188" s="8">
        <f t="shared" si="5"/>
        <v>463.41</v>
      </c>
      <c r="G188" s="34">
        <v>0</v>
      </c>
      <c r="H188" s="34">
        <v>424.79</v>
      </c>
      <c r="I188" s="34">
        <v>38.619999999999997</v>
      </c>
      <c r="J188" s="34">
        <v>0</v>
      </c>
      <c r="K188" s="37">
        <v>45231</v>
      </c>
    </row>
    <row r="189" spans="1:11" s="2" customFormat="1" ht="61.5" customHeight="1" x14ac:dyDescent="0.25">
      <c r="A189" s="4">
        <f t="shared" si="7"/>
        <v>184</v>
      </c>
      <c r="B189" s="68"/>
      <c r="C189" s="32" t="s">
        <v>177</v>
      </c>
      <c r="D189" s="33" t="s">
        <v>192</v>
      </c>
      <c r="E189" s="7" t="s">
        <v>46</v>
      </c>
      <c r="F189" s="8">
        <f t="shared" si="5"/>
        <v>885.5</v>
      </c>
      <c r="G189" s="34">
        <v>0</v>
      </c>
      <c r="H189" s="34">
        <v>811.71</v>
      </c>
      <c r="I189" s="34">
        <v>73.790000000000006</v>
      </c>
      <c r="J189" s="34">
        <v>0</v>
      </c>
      <c r="K189" s="37">
        <v>45231</v>
      </c>
    </row>
    <row r="190" spans="1:11" s="2" customFormat="1" ht="60" x14ac:dyDescent="0.25">
      <c r="A190" s="4">
        <f t="shared" si="7"/>
        <v>185</v>
      </c>
      <c r="B190" s="68"/>
      <c r="C190" s="32" t="s">
        <v>178</v>
      </c>
      <c r="D190" s="33" t="s">
        <v>193</v>
      </c>
      <c r="E190" s="7" t="s">
        <v>46</v>
      </c>
      <c r="F190" s="8">
        <f t="shared" si="5"/>
        <v>1286.6500000000001</v>
      </c>
      <c r="G190" s="34">
        <v>0</v>
      </c>
      <c r="H190" s="34">
        <v>1179.43</v>
      </c>
      <c r="I190" s="34">
        <v>107.22</v>
      </c>
      <c r="J190" s="34">
        <v>0</v>
      </c>
      <c r="K190" s="37">
        <v>45231</v>
      </c>
    </row>
    <row r="191" spans="1:11" s="2" customFormat="1" ht="30" x14ac:dyDescent="0.25">
      <c r="A191" s="4">
        <f t="shared" si="7"/>
        <v>186</v>
      </c>
      <c r="B191" s="68"/>
      <c r="C191" s="38" t="s">
        <v>346</v>
      </c>
      <c r="D191" s="15" t="s">
        <v>347</v>
      </c>
      <c r="E191" s="7" t="s">
        <v>46</v>
      </c>
      <c r="F191" s="8">
        <f t="shared" ref="F191:F205" si="9">G191+H191+I191+J191</f>
        <v>492.73</v>
      </c>
      <c r="G191" s="14">
        <v>0</v>
      </c>
      <c r="H191" s="39">
        <v>0</v>
      </c>
      <c r="I191" s="36">
        <v>492.73</v>
      </c>
      <c r="J191" s="34">
        <v>0</v>
      </c>
      <c r="K191" s="37">
        <v>45566</v>
      </c>
    </row>
    <row r="192" spans="1:11" s="2" customFormat="1" ht="49.5" customHeight="1" x14ac:dyDescent="0.25">
      <c r="A192" s="4">
        <f t="shared" si="7"/>
        <v>187</v>
      </c>
      <c r="B192" s="68"/>
      <c r="C192" s="40" t="s">
        <v>348</v>
      </c>
      <c r="D192" s="41" t="s">
        <v>180</v>
      </c>
      <c r="E192" s="42" t="s">
        <v>113</v>
      </c>
      <c r="F192" s="43">
        <f t="shared" si="9"/>
        <v>75.040000000000006</v>
      </c>
      <c r="G192" s="44">
        <v>0</v>
      </c>
      <c r="H192" s="39">
        <v>75.040000000000006</v>
      </c>
      <c r="I192" s="34">
        <v>0</v>
      </c>
      <c r="J192" s="34">
        <v>0</v>
      </c>
      <c r="K192" s="37">
        <v>45352</v>
      </c>
    </row>
    <row r="193" spans="1:11" s="2" customFormat="1" ht="30" x14ac:dyDescent="0.25">
      <c r="A193" s="4">
        <f t="shared" si="7"/>
        <v>188</v>
      </c>
      <c r="B193" s="68"/>
      <c r="C193" s="40" t="s">
        <v>349</v>
      </c>
      <c r="D193" s="41" t="s">
        <v>183</v>
      </c>
      <c r="E193" s="42" t="s">
        <v>46</v>
      </c>
      <c r="F193" s="43">
        <f t="shared" si="9"/>
        <v>817.5</v>
      </c>
      <c r="G193" s="44">
        <v>0</v>
      </c>
      <c r="H193" s="45">
        <v>817.5</v>
      </c>
      <c r="I193" s="34">
        <v>0</v>
      </c>
      <c r="J193" s="34">
        <v>0</v>
      </c>
      <c r="K193" s="37">
        <v>45444</v>
      </c>
    </row>
    <row r="194" spans="1:11" s="2" customFormat="1" ht="93.75" customHeight="1" x14ac:dyDescent="0.25">
      <c r="A194" s="4">
        <f t="shared" si="7"/>
        <v>189</v>
      </c>
      <c r="B194" s="68"/>
      <c r="C194" s="46" t="s">
        <v>350</v>
      </c>
      <c r="D194" s="41" t="s">
        <v>184</v>
      </c>
      <c r="E194" s="42" t="s">
        <v>46</v>
      </c>
      <c r="F194" s="43">
        <f t="shared" si="9"/>
        <v>1203.68</v>
      </c>
      <c r="G194" s="44">
        <v>0</v>
      </c>
      <c r="H194" s="39">
        <v>0</v>
      </c>
      <c r="I194" s="34">
        <v>1203.68</v>
      </c>
      <c r="J194" s="34">
        <v>0</v>
      </c>
      <c r="K194" s="37">
        <v>45505</v>
      </c>
    </row>
    <row r="195" spans="1:11" s="2" customFormat="1" ht="60" x14ac:dyDescent="0.25">
      <c r="A195" s="4">
        <f t="shared" si="7"/>
        <v>190</v>
      </c>
      <c r="B195" s="68"/>
      <c r="C195" s="46" t="s">
        <v>351</v>
      </c>
      <c r="D195" s="41" t="s">
        <v>185</v>
      </c>
      <c r="E195" s="42" t="s">
        <v>46</v>
      </c>
      <c r="F195" s="43">
        <f t="shared" si="9"/>
        <v>453.55</v>
      </c>
      <c r="G195" s="44">
        <v>0</v>
      </c>
      <c r="H195" s="39">
        <v>0</v>
      </c>
      <c r="I195" s="36">
        <v>453.55</v>
      </c>
      <c r="J195" s="34">
        <v>0</v>
      </c>
      <c r="K195" s="37">
        <v>45505</v>
      </c>
    </row>
    <row r="196" spans="1:11" s="2" customFormat="1" ht="93" customHeight="1" x14ac:dyDescent="0.25">
      <c r="A196" s="4">
        <f t="shared" si="7"/>
        <v>191</v>
      </c>
      <c r="B196" s="68"/>
      <c r="C196" s="40" t="s">
        <v>352</v>
      </c>
      <c r="D196" s="41" t="s">
        <v>186</v>
      </c>
      <c r="E196" s="42" t="s">
        <v>46</v>
      </c>
      <c r="F196" s="43">
        <f t="shared" si="9"/>
        <v>3303.4</v>
      </c>
      <c r="G196" s="44">
        <v>0</v>
      </c>
      <c r="H196" s="39">
        <v>0</v>
      </c>
      <c r="I196" s="36">
        <v>3303.4</v>
      </c>
      <c r="J196" s="34">
        <v>0</v>
      </c>
      <c r="K196" s="37">
        <v>45536</v>
      </c>
    </row>
    <row r="197" spans="1:11" s="2" customFormat="1" ht="45" x14ac:dyDescent="0.25">
      <c r="A197" s="4">
        <f t="shared" si="7"/>
        <v>192</v>
      </c>
      <c r="B197" s="68"/>
      <c r="C197" s="40" t="s">
        <v>353</v>
      </c>
      <c r="D197" s="41" t="s">
        <v>187</v>
      </c>
      <c r="E197" s="47" t="s">
        <v>113</v>
      </c>
      <c r="F197" s="43">
        <f t="shared" si="9"/>
        <v>134.65</v>
      </c>
      <c r="G197" s="44">
        <v>0</v>
      </c>
      <c r="H197" s="39">
        <v>0</v>
      </c>
      <c r="I197" s="34">
        <v>134.65</v>
      </c>
      <c r="J197" s="34">
        <v>0</v>
      </c>
      <c r="K197" s="37">
        <v>45536</v>
      </c>
    </row>
    <row r="198" spans="1:11" s="2" customFormat="1" ht="48" customHeight="1" x14ac:dyDescent="0.25">
      <c r="A198" s="4">
        <f t="shared" si="7"/>
        <v>193</v>
      </c>
      <c r="B198" s="68"/>
      <c r="C198" s="40" t="s">
        <v>354</v>
      </c>
      <c r="D198" s="41" t="s">
        <v>188</v>
      </c>
      <c r="E198" s="42" t="s">
        <v>46</v>
      </c>
      <c r="F198" s="43">
        <f t="shared" si="9"/>
        <v>281.77999999999997</v>
      </c>
      <c r="G198" s="44">
        <v>0</v>
      </c>
      <c r="H198" s="39">
        <v>0</v>
      </c>
      <c r="I198" s="34">
        <v>281.77999999999997</v>
      </c>
      <c r="J198" s="34">
        <v>0</v>
      </c>
      <c r="K198" s="37">
        <v>45536</v>
      </c>
    </row>
    <row r="199" spans="1:11" s="2" customFormat="1" ht="30.75" customHeight="1" x14ac:dyDescent="0.25">
      <c r="A199" s="4">
        <f t="shared" si="7"/>
        <v>194</v>
      </c>
      <c r="B199" s="68"/>
      <c r="C199" s="40" t="s">
        <v>355</v>
      </c>
      <c r="D199" s="41" t="s">
        <v>189</v>
      </c>
      <c r="E199" s="42" t="s">
        <v>113</v>
      </c>
      <c r="F199" s="43">
        <f t="shared" si="9"/>
        <v>159.97999999999999</v>
      </c>
      <c r="G199" s="44">
        <v>0</v>
      </c>
      <c r="H199" s="39">
        <v>0</v>
      </c>
      <c r="I199" s="34">
        <v>159.97999999999999</v>
      </c>
      <c r="J199" s="34">
        <v>0</v>
      </c>
      <c r="K199" s="37">
        <v>45536</v>
      </c>
    </row>
    <row r="200" spans="1:11" s="2" customFormat="1" ht="60" x14ac:dyDescent="0.25">
      <c r="A200" s="4">
        <f t="shared" si="7"/>
        <v>195</v>
      </c>
      <c r="B200" s="68"/>
      <c r="C200" s="40" t="s">
        <v>356</v>
      </c>
      <c r="D200" s="41" t="s">
        <v>190</v>
      </c>
      <c r="E200" s="42" t="s">
        <v>46</v>
      </c>
      <c r="F200" s="43">
        <f t="shared" si="9"/>
        <v>894.03</v>
      </c>
      <c r="G200" s="44">
        <v>0</v>
      </c>
      <c r="H200" s="39">
        <v>0</v>
      </c>
      <c r="I200" s="34">
        <v>894.03</v>
      </c>
      <c r="J200" s="34">
        <v>0</v>
      </c>
      <c r="K200" s="37">
        <v>45536</v>
      </c>
    </row>
    <row r="201" spans="1:11" s="2" customFormat="1" ht="75" x14ac:dyDescent="0.25">
      <c r="A201" s="4">
        <f t="shared" ref="A201:A264" si="10">A200+1</f>
        <v>196</v>
      </c>
      <c r="B201" s="68"/>
      <c r="C201" s="40" t="s">
        <v>357</v>
      </c>
      <c r="D201" s="41" t="s">
        <v>191</v>
      </c>
      <c r="E201" s="42" t="s">
        <v>46</v>
      </c>
      <c r="F201" s="43">
        <f t="shared" si="9"/>
        <v>424.79</v>
      </c>
      <c r="G201" s="44">
        <v>0</v>
      </c>
      <c r="H201" s="39">
        <v>0</v>
      </c>
      <c r="I201" s="34">
        <v>424.79</v>
      </c>
      <c r="J201" s="34">
        <v>0</v>
      </c>
      <c r="K201" s="37">
        <v>45597</v>
      </c>
    </row>
    <row r="202" spans="1:11" s="2" customFormat="1" ht="61.5" customHeight="1" x14ac:dyDescent="0.25">
      <c r="A202" s="4">
        <f t="shared" si="10"/>
        <v>197</v>
      </c>
      <c r="B202" s="68"/>
      <c r="C202" s="40" t="s">
        <v>358</v>
      </c>
      <c r="D202" s="41" t="s">
        <v>192</v>
      </c>
      <c r="E202" s="42" t="s">
        <v>46</v>
      </c>
      <c r="F202" s="43">
        <f t="shared" si="9"/>
        <v>811.71</v>
      </c>
      <c r="G202" s="44">
        <v>0</v>
      </c>
      <c r="H202" s="39">
        <v>0</v>
      </c>
      <c r="I202" s="34">
        <v>811.71</v>
      </c>
      <c r="J202" s="34">
        <v>0</v>
      </c>
      <c r="K202" s="37">
        <v>45597</v>
      </c>
    </row>
    <row r="203" spans="1:11" s="2" customFormat="1" ht="60" x14ac:dyDescent="0.25">
      <c r="A203" s="4">
        <f t="shared" si="10"/>
        <v>198</v>
      </c>
      <c r="B203" s="68"/>
      <c r="C203" s="40" t="s">
        <v>359</v>
      </c>
      <c r="D203" s="41" t="s">
        <v>193</v>
      </c>
      <c r="E203" s="42" t="s">
        <v>46</v>
      </c>
      <c r="F203" s="43">
        <f t="shared" si="9"/>
        <v>1179.43</v>
      </c>
      <c r="G203" s="44">
        <v>0</v>
      </c>
      <c r="H203" s="39">
        <v>1072.21</v>
      </c>
      <c r="I203" s="34">
        <v>107.22</v>
      </c>
      <c r="J203" s="34">
        <v>0</v>
      </c>
      <c r="K203" s="37">
        <v>45597</v>
      </c>
    </row>
    <row r="204" spans="1:11" s="2" customFormat="1" ht="60" x14ac:dyDescent="0.25">
      <c r="A204" s="4">
        <f t="shared" si="10"/>
        <v>199</v>
      </c>
      <c r="B204" s="68"/>
      <c r="C204" s="18" t="s">
        <v>382</v>
      </c>
      <c r="D204" s="10" t="s">
        <v>180</v>
      </c>
      <c r="E204" s="24" t="s">
        <v>113</v>
      </c>
      <c r="F204" s="8">
        <f t="shared" si="9"/>
        <v>75.040000000000006</v>
      </c>
      <c r="G204" s="20">
        <v>0</v>
      </c>
      <c r="H204" s="20">
        <v>0</v>
      </c>
      <c r="I204" s="20">
        <v>75.040000000000006</v>
      </c>
      <c r="J204" s="20">
        <v>0</v>
      </c>
      <c r="K204" s="31">
        <v>45717</v>
      </c>
    </row>
    <row r="205" spans="1:11" s="2" customFormat="1" ht="30" x14ac:dyDescent="0.25">
      <c r="A205" s="4">
        <f t="shared" si="10"/>
        <v>200</v>
      </c>
      <c r="B205" s="69"/>
      <c r="C205" s="18" t="s">
        <v>383</v>
      </c>
      <c r="D205" s="10" t="s">
        <v>183</v>
      </c>
      <c r="E205" s="7" t="s">
        <v>46</v>
      </c>
      <c r="F205" s="8">
        <f t="shared" si="9"/>
        <v>829</v>
      </c>
      <c r="G205" s="20">
        <v>0</v>
      </c>
      <c r="H205" s="20">
        <v>0</v>
      </c>
      <c r="I205" s="20">
        <v>829</v>
      </c>
      <c r="J205" s="20">
        <v>0</v>
      </c>
      <c r="K205" s="31">
        <v>45809</v>
      </c>
    </row>
    <row r="206" spans="1:11" s="2" customFormat="1" ht="30" x14ac:dyDescent="0.25">
      <c r="A206" s="4">
        <f t="shared" si="10"/>
        <v>201</v>
      </c>
      <c r="B206" s="70" t="s">
        <v>198</v>
      </c>
      <c r="C206" s="13" t="s">
        <v>195</v>
      </c>
      <c r="D206" s="10" t="s">
        <v>196</v>
      </c>
      <c r="E206" s="7" t="s">
        <v>46</v>
      </c>
      <c r="F206" s="8">
        <v>694.2</v>
      </c>
      <c r="G206" s="8">
        <v>694.2</v>
      </c>
      <c r="H206" s="8">
        <v>0</v>
      </c>
      <c r="I206" s="8">
        <v>0</v>
      </c>
      <c r="J206" s="8">
        <v>0</v>
      </c>
      <c r="K206" s="9">
        <v>44986</v>
      </c>
    </row>
    <row r="207" spans="1:11" s="2" customFormat="1" ht="30" x14ac:dyDescent="0.25">
      <c r="A207" s="4">
        <f t="shared" si="10"/>
        <v>202</v>
      </c>
      <c r="B207" s="71"/>
      <c r="C207" s="13" t="s">
        <v>197</v>
      </c>
      <c r="D207" s="10" t="s">
        <v>104</v>
      </c>
      <c r="E207" s="7" t="s">
        <v>46</v>
      </c>
      <c r="F207" s="8">
        <v>396.31</v>
      </c>
      <c r="G207" s="8">
        <v>396.31</v>
      </c>
      <c r="H207" s="8">
        <v>0</v>
      </c>
      <c r="I207" s="8">
        <v>0</v>
      </c>
      <c r="J207" s="8">
        <v>0</v>
      </c>
      <c r="K207" s="9">
        <v>45017</v>
      </c>
    </row>
    <row r="208" spans="1:11" s="2" customFormat="1" ht="30" x14ac:dyDescent="0.25">
      <c r="A208" s="4">
        <f t="shared" si="10"/>
        <v>203</v>
      </c>
      <c r="B208" s="71"/>
      <c r="C208" s="13" t="s">
        <v>195</v>
      </c>
      <c r="D208" s="10" t="s">
        <v>196</v>
      </c>
      <c r="E208" s="7" t="s">
        <v>46</v>
      </c>
      <c r="F208" s="8">
        <v>695.1</v>
      </c>
      <c r="G208" s="8">
        <v>695.1</v>
      </c>
      <c r="H208" s="8">
        <v>0</v>
      </c>
      <c r="I208" s="8">
        <v>0</v>
      </c>
      <c r="J208" s="8">
        <v>0</v>
      </c>
      <c r="K208" s="9">
        <v>45047</v>
      </c>
    </row>
    <row r="209" spans="1:11" s="2" customFormat="1" ht="30" x14ac:dyDescent="0.25">
      <c r="A209" s="4">
        <f t="shared" si="10"/>
        <v>204</v>
      </c>
      <c r="B209" s="71"/>
      <c r="C209" s="5" t="s">
        <v>384</v>
      </c>
      <c r="D209" s="10" t="s">
        <v>196</v>
      </c>
      <c r="E209" s="7" t="s">
        <v>46</v>
      </c>
      <c r="F209" s="8">
        <f t="shared" ref="F209:F214" si="11">G209+H209+I209+J209</f>
        <v>694.2</v>
      </c>
      <c r="G209" s="8">
        <v>0</v>
      </c>
      <c r="H209" s="8">
        <v>694.2</v>
      </c>
      <c r="I209" s="8">
        <v>0</v>
      </c>
      <c r="J209" s="8">
        <v>0</v>
      </c>
      <c r="K209" s="9">
        <v>45352</v>
      </c>
    </row>
    <row r="210" spans="1:11" s="2" customFormat="1" ht="30" x14ac:dyDescent="0.25">
      <c r="A210" s="4">
        <f t="shared" si="10"/>
        <v>205</v>
      </c>
      <c r="B210" s="71"/>
      <c r="C210" s="5" t="s">
        <v>385</v>
      </c>
      <c r="D210" s="10" t="s">
        <v>104</v>
      </c>
      <c r="E210" s="7" t="s">
        <v>46</v>
      </c>
      <c r="F210" s="8">
        <f t="shared" si="11"/>
        <v>396.31</v>
      </c>
      <c r="G210" s="8">
        <v>0</v>
      </c>
      <c r="H210" s="8">
        <v>396.31</v>
      </c>
      <c r="I210" s="8">
        <v>0</v>
      </c>
      <c r="J210" s="8">
        <v>0</v>
      </c>
      <c r="K210" s="9">
        <v>45383</v>
      </c>
    </row>
    <row r="211" spans="1:11" s="2" customFormat="1" ht="30" x14ac:dyDescent="0.25">
      <c r="A211" s="4">
        <f t="shared" si="10"/>
        <v>206</v>
      </c>
      <c r="B211" s="71"/>
      <c r="C211" s="5" t="s">
        <v>384</v>
      </c>
      <c r="D211" s="10" t="s">
        <v>196</v>
      </c>
      <c r="E211" s="7" t="s">
        <v>46</v>
      </c>
      <c r="F211" s="8">
        <f t="shared" si="11"/>
        <v>695.1</v>
      </c>
      <c r="G211" s="8">
        <v>0</v>
      </c>
      <c r="H211" s="8">
        <v>695.1</v>
      </c>
      <c r="I211" s="8">
        <v>0</v>
      </c>
      <c r="J211" s="8">
        <v>0</v>
      </c>
      <c r="K211" s="9">
        <v>45413</v>
      </c>
    </row>
    <row r="212" spans="1:11" s="2" customFormat="1" ht="30" x14ac:dyDescent="0.25">
      <c r="A212" s="4">
        <f t="shared" si="10"/>
        <v>207</v>
      </c>
      <c r="B212" s="71"/>
      <c r="C212" s="18" t="s">
        <v>386</v>
      </c>
      <c r="D212" s="10" t="s">
        <v>196</v>
      </c>
      <c r="E212" s="7" t="s">
        <v>46</v>
      </c>
      <c r="F212" s="8">
        <f t="shared" si="11"/>
        <v>694.2</v>
      </c>
      <c r="G212" s="8">
        <v>0</v>
      </c>
      <c r="H212" s="8">
        <v>0</v>
      </c>
      <c r="I212" s="8">
        <v>694.2</v>
      </c>
      <c r="J212" s="8">
        <v>0</v>
      </c>
      <c r="K212" s="9">
        <v>45717</v>
      </c>
    </row>
    <row r="213" spans="1:11" s="2" customFormat="1" ht="30" x14ac:dyDescent="0.25">
      <c r="A213" s="4">
        <f t="shared" si="10"/>
        <v>208</v>
      </c>
      <c r="B213" s="71"/>
      <c r="C213" s="18" t="s">
        <v>387</v>
      </c>
      <c r="D213" s="10" t="s">
        <v>104</v>
      </c>
      <c r="E213" s="7" t="s">
        <v>46</v>
      </c>
      <c r="F213" s="8">
        <f t="shared" si="11"/>
        <v>396.31</v>
      </c>
      <c r="G213" s="8">
        <v>0</v>
      </c>
      <c r="H213" s="8">
        <v>0</v>
      </c>
      <c r="I213" s="8">
        <v>396.31</v>
      </c>
      <c r="J213" s="8">
        <v>0</v>
      </c>
      <c r="K213" s="9">
        <v>45748</v>
      </c>
    </row>
    <row r="214" spans="1:11" s="2" customFormat="1" ht="30" x14ac:dyDescent="0.25">
      <c r="A214" s="4">
        <f t="shared" si="10"/>
        <v>209</v>
      </c>
      <c r="B214" s="72"/>
      <c r="C214" s="18" t="s">
        <v>386</v>
      </c>
      <c r="D214" s="10" t="s">
        <v>196</v>
      </c>
      <c r="E214" s="7" t="s">
        <v>46</v>
      </c>
      <c r="F214" s="8">
        <f t="shared" si="11"/>
        <v>695.1</v>
      </c>
      <c r="G214" s="8">
        <v>0</v>
      </c>
      <c r="H214" s="8">
        <v>0</v>
      </c>
      <c r="I214" s="8">
        <v>695.1</v>
      </c>
      <c r="J214" s="8">
        <v>0</v>
      </c>
      <c r="K214" s="9">
        <v>45778</v>
      </c>
    </row>
    <row r="215" spans="1:11" s="2" customFormat="1" ht="45" x14ac:dyDescent="0.25">
      <c r="A215" s="4">
        <f t="shared" si="10"/>
        <v>210</v>
      </c>
      <c r="B215" s="70" t="s">
        <v>256</v>
      </c>
      <c r="C215" s="48" t="s">
        <v>199</v>
      </c>
      <c r="D215" s="15" t="s">
        <v>213</v>
      </c>
      <c r="E215" s="7" t="s">
        <v>46</v>
      </c>
      <c r="F215" s="8">
        <f t="shared" ref="F215:F237" si="12">G215+H215+I215+J215</f>
        <v>488.71000000000004</v>
      </c>
      <c r="G215" s="8">
        <v>0</v>
      </c>
      <c r="H215" s="8">
        <v>447.98</v>
      </c>
      <c r="I215" s="8">
        <v>40.729999999999997</v>
      </c>
      <c r="J215" s="8">
        <v>0</v>
      </c>
      <c r="K215" s="9">
        <v>45231</v>
      </c>
    </row>
    <row r="216" spans="1:11" s="2" customFormat="1" ht="42.75" customHeight="1" x14ac:dyDescent="0.25">
      <c r="A216" s="4">
        <f t="shared" si="10"/>
        <v>211</v>
      </c>
      <c r="B216" s="71"/>
      <c r="C216" s="48" t="s">
        <v>200</v>
      </c>
      <c r="D216" s="15" t="s">
        <v>214</v>
      </c>
      <c r="E216" s="7" t="s">
        <v>46</v>
      </c>
      <c r="F216" s="8">
        <f t="shared" si="12"/>
        <v>1551.5</v>
      </c>
      <c r="G216" s="8">
        <v>0</v>
      </c>
      <c r="H216" s="8">
        <v>1551.5</v>
      </c>
      <c r="I216" s="8">
        <v>0</v>
      </c>
      <c r="J216" s="8">
        <v>0</v>
      </c>
      <c r="K216" s="9">
        <v>45231</v>
      </c>
    </row>
    <row r="217" spans="1:11" s="2" customFormat="1" ht="45" x14ac:dyDescent="0.25">
      <c r="A217" s="4">
        <f t="shared" si="10"/>
        <v>212</v>
      </c>
      <c r="B217" s="71"/>
      <c r="C217" s="48" t="s">
        <v>201</v>
      </c>
      <c r="D217" s="15" t="s">
        <v>215</v>
      </c>
      <c r="E217" s="7" t="s">
        <v>46</v>
      </c>
      <c r="F217" s="8">
        <f t="shared" si="12"/>
        <v>2909</v>
      </c>
      <c r="G217" s="8">
        <v>0</v>
      </c>
      <c r="H217" s="8">
        <v>2666.58</v>
      </c>
      <c r="I217" s="8">
        <v>242.42</v>
      </c>
      <c r="J217" s="8">
        <v>0</v>
      </c>
      <c r="K217" s="9">
        <v>45231</v>
      </c>
    </row>
    <row r="218" spans="1:11" s="2" customFormat="1" ht="45" x14ac:dyDescent="0.25">
      <c r="A218" s="4">
        <f t="shared" si="10"/>
        <v>213</v>
      </c>
      <c r="B218" s="71"/>
      <c r="C218" s="48" t="s">
        <v>202</v>
      </c>
      <c r="D218" s="15" t="s">
        <v>216</v>
      </c>
      <c r="E218" s="7" t="s">
        <v>46</v>
      </c>
      <c r="F218" s="8">
        <f t="shared" si="12"/>
        <v>20537.400000000001</v>
      </c>
      <c r="G218" s="8">
        <v>0</v>
      </c>
      <c r="H218" s="8">
        <v>20537.400000000001</v>
      </c>
      <c r="I218" s="8">
        <v>0</v>
      </c>
      <c r="J218" s="8">
        <v>0</v>
      </c>
      <c r="K218" s="9">
        <v>45231</v>
      </c>
    </row>
    <row r="219" spans="1:11" s="2" customFormat="1" ht="45" x14ac:dyDescent="0.25">
      <c r="A219" s="4">
        <f t="shared" si="10"/>
        <v>214</v>
      </c>
      <c r="B219" s="71"/>
      <c r="C219" s="48" t="s">
        <v>203</v>
      </c>
      <c r="D219" s="15" t="s">
        <v>217</v>
      </c>
      <c r="E219" s="7" t="s">
        <v>46</v>
      </c>
      <c r="F219" s="8">
        <f t="shared" si="12"/>
        <v>1201.1999999999998</v>
      </c>
      <c r="G219" s="8">
        <v>0</v>
      </c>
      <c r="H219" s="8">
        <v>1101.0999999999999</v>
      </c>
      <c r="I219" s="8">
        <v>100.1</v>
      </c>
      <c r="J219" s="8">
        <v>0</v>
      </c>
      <c r="K219" s="9">
        <v>45231</v>
      </c>
    </row>
    <row r="220" spans="1:11" s="2" customFormat="1" ht="45" x14ac:dyDescent="0.25">
      <c r="A220" s="4">
        <f t="shared" si="10"/>
        <v>215</v>
      </c>
      <c r="B220" s="71"/>
      <c r="C220" s="48" t="s">
        <v>204</v>
      </c>
      <c r="D220" s="15" t="s">
        <v>218</v>
      </c>
      <c r="E220" s="7" t="s">
        <v>46</v>
      </c>
      <c r="F220" s="8">
        <f t="shared" si="12"/>
        <v>965.3</v>
      </c>
      <c r="G220" s="8">
        <v>0</v>
      </c>
      <c r="H220" s="8">
        <v>965.3</v>
      </c>
      <c r="I220" s="8">
        <v>0</v>
      </c>
      <c r="J220" s="8">
        <v>0</v>
      </c>
      <c r="K220" s="9">
        <v>45231</v>
      </c>
    </row>
    <row r="221" spans="1:11" s="2" customFormat="1" ht="90" x14ac:dyDescent="0.25">
      <c r="A221" s="4">
        <f t="shared" si="10"/>
        <v>216</v>
      </c>
      <c r="B221" s="71"/>
      <c r="C221" s="48" t="s">
        <v>205</v>
      </c>
      <c r="D221" s="15" t="s">
        <v>219</v>
      </c>
      <c r="E221" s="7" t="s">
        <v>46</v>
      </c>
      <c r="F221" s="8">
        <f t="shared" si="12"/>
        <v>24524.3</v>
      </c>
      <c r="G221" s="8">
        <v>0</v>
      </c>
      <c r="H221" s="8">
        <v>22480.61</v>
      </c>
      <c r="I221" s="8">
        <v>2043.69</v>
      </c>
      <c r="J221" s="8">
        <v>0</v>
      </c>
      <c r="K221" s="9">
        <v>45231</v>
      </c>
    </row>
    <row r="222" spans="1:11" s="2" customFormat="1" ht="45" x14ac:dyDescent="0.25">
      <c r="A222" s="4">
        <f t="shared" si="10"/>
        <v>217</v>
      </c>
      <c r="B222" s="71"/>
      <c r="C222" s="48" t="s">
        <v>206</v>
      </c>
      <c r="D222" s="15" t="s">
        <v>220</v>
      </c>
      <c r="E222" s="7" t="s">
        <v>46</v>
      </c>
      <c r="F222" s="8">
        <f t="shared" si="12"/>
        <v>2084.2999999999997</v>
      </c>
      <c r="G222" s="8">
        <v>0</v>
      </c>
      <c r="H222" s="8">
        <v>1910.61</v>
      </c>
      <c r="I222" s="8">
        <v>173.69</v>
      </c>
      <c r="J222" s="8">
        <v>0</v>
      </c>
      <c r="K222" s="9">
        <v>45231</v>
      </c>
    </row>
    <row r="223" spans="1:11" s="2" customFormat="1" ht="75" x14ac:dyDescent="0.25">
      <c r="A223" s="4">
        <f t="shared" si="10"/>
        <v>218</v>
      </c>
      <c r="B223" s="71"/>
      <c r="C223" s="48" t="s">
        <v>207</v>
      </c>
      <c r="D223" s="15" t="s">
        <v>221</v>
      </c>
      <c r="E223" s="7" t="s">
        <v>46</v>
      </c>
      <c r="F223" s="8">
        <f t="shared" si="12"/>
        <v>416.5</v>
      </c>
      <c r="G223" s="8">
        <v>416.5</v>
      </c>
      <c r="H223" s="8">
        <v>0</v>
      </c>
      <c r="I223" s="8">
        <v>0</v>
      </c>
      <c r="J223" s="8">
        <v>0</v>
      </c>
      <c r="K223" s="9">
        <v>45047</v>
      </c>
    </row>
    <row r="224" spans="1:11" s="2" customFormat="1" ht="45" x14ac:dyDescent="0.25">
      <c r="A224" s="4">
        <f t="shared" si="10"/>
        <v>219</v>
      </c>
      <c r="B224" s="71"/>
      <c r="C224" s="48" t="s">
        <v>208</v>
      </c>
      <c r="D224" s="15" t="s">
        <v>222</v>
      </c>
      <c r="E224" s="7" t="s">
        <v>46</v>
      </c>
      <c r="F224" s="8">
        <f t="shared" si="12"/>
        <v>6163.9</v>
      </c>
      <c r="G224" s="8">
        <v>6163.9</v>
      </c>
      <c r="H224" s="8">
        <v>0</v>
      </c>
      <c r="I224" s="8">
        <v>0</v>
      </c>
      <c r="J224" s="8">
        <v>0</v>
      </c>
      <c r="K224" s="9">
        <v>45047</v>
      </c>
    </row>
    <row r="225" spans="1:11" s="2" customFormat="1" ht="45" x14ac:dyDescent="0.25">
      <c r="A225" s="4">
        <f t="shared" si="10"/>
        <v>220</v>
      </c>
      <c r="B225" s="71"/>
      <c r="C225" s="48" t="s">
        <v>209</v>
      </c>
      <c r="D225" s="15" t="s">
        <v>223</v>
      </c>
      <c r="E225" s="7" t="s">
        <v>46</v>
      </c>
      <c r="F225" s="8">
        <f t="shared" si="12"/>
        <v>7487.7</v>
      </c>
      <c r="G225" s="8">
        <v>7487.7</v>
      </c>
      <c r="H225" s="8">
        <v>0</v>
      </c>
      <c r="I225" s="8">
        <v>0</v>
      </c>
      <c r="J225" s="8">
        <v>0</v>
      </c>
      <c r="K225" s="9" t="s">
        <v>224</v>
      </c>
    </row>
    <row r="226" spans="1:11" s="2" customFormat="1" ht="75" x14ac:dyDescent="0.25">
      <c r="A226" s="4">
        <f t="shared" si="10"/>
        <v>221</v>
      </c>
      <c r="B226" s="71"/>
      <c r="C226" s="48" t="s">
        <v>210</v>
      </c>
      <c r="D226" s="15" t="s">
        <v>225</v>
      </c>
      <c r="E226" s="7" t="s">
        <v>46</v>
      </c>
      <c r="F226" s="8">
        <f t="shared" si="12"/>
        <v>7496.1</v>
      </c>
      <c r="G226" s="8">
        <v>7496.1</v>
      </c>
      <c r="H226" s="8">
        <v>0</v>
      </c>
      <c r="I226" s="8">
        <v>0</v>
      </c>
      <c r="J226" s="8">
        <v>0</v>
      </c>
      <c r="K226" s="9">
        <v>45047</v>
      </c>
    </row>
    <row r="227" spans="1:11" s="2" customFormat="1" ht="93" customHeight="1" x14ac:dyDescent="0.25">
      <c r="A227" s="4">
        <f t="shared" si="10"/>
        <v>222</v>
      </c>
      <c r="B227" s="71"/>
      <c r="C227" s="48" t="s">
        <v>211</v>
      </c>
      <c r="D227" s="15" t="s">
        <v>226</v>
      </c>
      <c r="E227" s="7" t="s">
        <v>46</v>
      </c>
      <c r="F227" s="8">
        <f t="shared" si="12"/>
        <v>1622.5</v>
      </c>
      <c r="G227" s="8">
        <v>1622.5</v>
      </c>
      <c r="H227" s="8">
        <v>0</v>
      </c>
      <c r="I227" s="8">
        <v>0</v>
      </c>
      <c r="J227" s="8">
        <v>0</v>
      </c>
      <c r="K227" s="9">
        <v>44958</v>
      </c>
    </row>
    <row r="228" spans="1:11" s="2" customFormat="1" ht="61.5" customHeight="1" x14ac:dyDescent="0.25">
      <c r="A228" s="4">
        <f t="shared" si="10"/>
        <v>223</v>
      </c>
      <c r="B228" s="71"/>
      <c r="C228" s="48" t="s">
        <v>212</v>
      </c>
      <c r="D228" s="15" t="s">
        <v>227</v>
      </c>
      <c r="E228" s="7" t="s">
        <v>46</v>
      </c>
      <c r="F228" s="8">
        <f t="shared" si="12"/>
        <v>3900</v>
      </c>
      <c r="G228" s="8">
        <v>3900</v>
      </c>
      <c r="H228" s="8">
        <v>0</v>
      </c>
      <c r="I228" s="8">
        <v>0</v>
      </c>
      <c r="J228" s="8">
        <v>0</v>
      </c>
      <c r="K228" s="9">
        <v>44958</v>
      </c>
    </row>
    <row r="229" spans="1:11" s="2" customFormat="1" ht="49.5" customHeight="1" x14ac:dyDescent="0.25">
      <c r="A229" s="4">
        <f t="shared" si="10"/>
        <v>224</v>
      </c>
      <c r="B229" s="71"/>
      <c r="C229" s="48" t="s">
        <v>388</v>
      </c>
      <c r="D229" s="15" t="s">
        <v>213</v>
      </c>
      <c r="E229" s="7" t="s">
        <v>46</v>
      </c>
      <c r="F229" s="8">
        <f t="shared" si="12"/>
        <v>447.98</v>
      </c>
      <c r="G229" s="8">
        <v>0</v>
      </c>
      <c r="H229" s="49">
        <v>0</v>
      </c>
      <c r="I229" s="8">
        <v>447.98</v>
      </c>
      <c r="J229" s="8">
        <v>0</v>
      </c>
      <c r="K229" s="9">
        <v>45597</v>
      </c>
    </row>
    <row r="230" spans="1:11" s="2" customFormat="1" ht="37.5" customHeight="1" x14ac:dyDescent="0.25">
      <c r="A230" s="4">
        <f t="shared" si="10"/>
        <v>225</v>
      </c>
      <c r="B230" s="71"/>
      <c r="C230" s="48" t="s">
        <v>389</v>
      </c>
      <c r="D230" s="15" t="s">
        <v>214</v>
      </c>
      <c r="E230" s="7" t="s">
        <v>46</v>
      </c>
      <c r="F230" s="8">
        <f t="shared" si="12"/>
        <v>1551.5</v>
      </c>
      <c r="G230" s="8">
        <v>0</v>
      </c>
      <c r="H230" s="49">
        <v>0</v>
      </c>
      <c r="I230" s="8">
        <v>1551.5</v>
      </c>
      <c r="J230" s="8">
        <v>0</v>
      </c>
      <c r="K230" s="9">
        <v>45597</v>
      </c>
    </row>
    <row r="231" spans="1:11" s="2" customFormat="1" ht="46.5" customHeight="1" x14ac:dyDescent="0.25">
      <c r="A231" s="4">
        <f t="shared" si="10"/>
        <v>226</v>
      </c>
      <c r="B231" s="71"/>
      <c r="C231" s="48" t="s">
        <v>390</v>
      </c>
      <c r="D231" s="15" t="s">
        <v>215</v>
      </c>
      <c r="E231" s="7" t="s">
        <v>46</v>
      </c>
      <c r="F231" s="8">
        <f t="shared" si="12"/>
        <v>2666.58</v>
      </c>
      <c r="G231" s="8">
        <v>0</v>
      </c>
      <c r="H231" s="49">
        <v>0</v>
      </c>
      <c r="I231" s="8">
        <v>2666.58</v>
      </c>
      <c r="J231" s="8">
        <v>0</v>
      </c>
      <c r="K231" s="9">
        <v>45597</v>
      </c>
    </row>
    <row r="232" spans="1:11" s="2" customFormat="1" ht="45" customHeight="1" x14ac:dyDescent="0.25">
      <c r="A232" s="4">
        <f t="shared" si="10"/>
        <v>227</v>
      </c>
      <c r="B232" s="71"/>
      <c r="C232" s="48" t="s">
        <v>391</v>
      </c>
      <c r="D232" s="15" t="s">
        <v>217</v>
      </c>
      <c r="E232" s="7" t="s">
        <v>46</v>
      </c>
      <c r="F232" s="8">
        <f t="shared" si="12"/>
        <v>1101.0999999999999</v>
      </c>
      <c r="G232" s="8">
        <v>0</v>
      </c>
      <c r="H232" s="49">
        <v>0</v>
      </c>
      <c r="I232" s="8">
        <v>1101.0999999999999</v>
      </c>
      <c r="J232" s="8">
        <v>0</v>
      </c>
      <c r="K232" s="9">
        <v>45597</v>
      </c>
    </row>
    <row r="233" spans="1:11" s="2" customFormat="1" ht="47.25" customHeight="1" x14ac:dyDescent="0.25">
      <c r="A233" s="4">
        <f t="shared" si="10"/>
        <v>228</v>
      </c>
      <c r="B233" s="71"/>
      <c r="C233" s="48" t="s">
        <v>392</v>
      </c>
      <c r="D233" s="15" t="s">
        <v>218</v>
      </c>
      <c r="E233" s="7" t="s">
        <v>46</v>
      </c>
      <c r="F233" s="8">
        <f t="shared" si="12"/>
        <v>965.3</v>
      </c>
      <c r="G233" s="8">
        <v>0</v>
      </c>
      <c r="H233" s="49">
        <v>0</v>
      </c>
      <c r="I233" s="8">
        <v>965.3</v>
      </c>
      <c r="J233" s="8">
        <v>0</v>
      </c>
      <c r="K233" s="9">
        <v>45597</v>
      </c>
    </row>
    <row r="234" spans="1:11" s="2" customFormat="1" ht="61.5" customHeight="1" x14ac:dyDescent="0.25">
      <c r="A234" s="4">
        <f t="shared" si="10"/>
        <v>229</v>
      </c>
      <c r="B234" s="71"/>
      <c r="C234" s="50" t="s">
        <v>393</v>
      </c>
      <c r="D234" s="15" t="s">
        <v>219</v>
      </c>
      <c r="E234" s="7" t="s">
        <v>46</v>
      </c>
      <c r="F234" s="8">
        <f t="shared" si="12"/>
        <v>22480.61</v>
      </c>
      <c r="G234" s="8">
        <v>0</v>
      </c>
      <c r="H234" s="8">
        <v>0</v>
      </c>
      <c r="I234" s="8">
        <v>22480.61</v>
      </c>
      <c r="J234" s="8">
        <v>0</v>
      </c>
      <c r="K234" s="9">
        <v>45597</v>
      </c>
    </row>
    <row r="235" spans="1:11" s="2" customFormat="1" ht="45.75" customHeight="1" x14ac:dyDescent="0.25">
      <c r="A235" s="4">
        <f t="shared" si="10"/>
        <v>230</v>
      </c>
      <c r="B235" s="71"/>
      <c r="C235" s="48" t="s">
        <v>394</v>
      </c>
      <c r="D235" s="15" t="s">
        <v>220</v>
      </c>
      <c r="E235" s="7" t="s">
        <v>46</v>
      </c>
      <c r="F235" s="8">
        <f t="shared" si="12"/>
        <v>1773.61</v>
      </c>
      <c r="G235" s="8">
        <v>0</v>
      </c>
      <c r="H235" s="8">
        <v>0</v>
      </c>
      <c r="I235" s="8">
        <f>1773.61</f>
        <v>1773.61</v>
      </c>
      <c r="J235" s="8">
        <v>0</v>
      </c>
      <c r="K235" s="9">
        <v>45597</v>
      </c>
    </row>
    <row r="236" spans="1:11" s="2" customFormat="1" ht="46.5" customHeight="1" x14ac:dyDescent="0.25">
      <c r="A236" s="4">
        <f t="shared" si="10"/>
        <v>231</v>
      </c>
      <c r="B236" s="71"/>
      <c r="C236" s="48" t="s">
        <v>395</v>
      </c>
      <c r="D236" s="15" t="s">
        <v>222</v>
      </c>
      <c r="E236" s="7" t="s">
        <v>46</v>
      </c>
      <c r="F236" s="8">
        <f t="shared" si="12"/>
        <v>2858.7</v>
      </c>
      <c r="G236" s="8">
        <v>0</v>
      </c>
      <c r="H236" s="8">
        <v>2858.7</v>
      </c>
      <c r="I236" s="8">
        <v>0</v>
      </c>
      <c r="J236" s="8">
        <v>0</v>
      </c>
      <c r="K236" s="9">
        <v>45413</v>
      </c>
    </row>
    <row r="237" spans="1:11" s="2" customFormat="1" ht="46.5" customHeight="1" x14ac:dyDescent="0.25">
      <c r="A237" s="4">
        <f t="shared" si="10"/>
        <v>232</v>
      </c>
      <c r="B237" s="72"/>
      <c r="C237" s="18" t="s">
        <v>396</v>
      </c>
      <c r="D237" s="15" t="s">
        <v>222</v>
      </c>
      <c r="E237" s="7" t="s">
        <v>46</v>
      </c>
      <c r="F237" s="8">
        <f t="shared" si="12"/>
        <v>2858.7</v>
      </c>
      <c r="G237" s="14">
        <v>0</v>
      </c>
      <c r="H237" s="14">
        <v>0</v>
      </c>
      <c r="I237" s="20">
        <v>2858.7</v>
      </c>
      <c r="J237" s="20">
        <v>0</v>
      </c>
      <c r="K237" s="31">
        <v>45778</v>
      </c>
    </row>
    <row r="238" spans="1:11" s="2" customFormat="1" ht="93.75" customHeight="1" x14ac:dyDescent="0.25">
      <c r="A238" s="4">
        <f t="shared" si="10"/>
        <v>233</v>
      </c>
      <c r="B238" s="70" t="s">
        <v>257</v>
      </c>
      <c r="C238" s="5" t="s">
        <v>228</v>
      </c>
      <c r="D238" s="15" t="s">
        <v>242</v>
      </c>
      <c r="E238" s="7" t="s">
        <v>46</v>
      </c>
      <c r="F238" s="8">
        <f>H238+I238+G238+J238</f>
        <v>251.10000000000002</v>
      </c>
      <c r="G238" s="8">
        <v>0</v>
      </c>
      <c r="H238" s="8">
        <v>230.18</v>
      </c>
      <c r="I238" s="8">
        <v>20.92</v>
      </c>
      <c r="J238" s="8">
        <v>0</v>
      </c>
      <c r="K238" s="9">
        <v>44986</v>
      </c>
    </row>
    <row r="239" spans="1:11" s="2" customFormat="1" ht="93.75" customHeight="1" x14ac:dyDescent="0.25">
      <c r="A239" s="4">
        <f t="shared" si="10"/>
        <v>234</v>
      </c>
      <c r="B239" s="71"/>
      <c r="C239" s="5" t="s">
        <v>229</v>
      </c>
      <c r="D239" s="15" t="s">
        <v>243</v>
      </c>
      <c r="E239" s="7" t="s">
        <v>46</v>
      </c>
      <c r="F239" s="8">
        <f>H239+I239+G239+J239</f>
        <v>3123.1000000000004</v>
      </c>
      <c r="G239" s="8">
        <v>0</v>
      </c>
      <c r="H239" s="8">
        <v>2862.84</v>
      </c>
      <c r="I239" s="8">
        <v>260.26</v>
      </c>
      <c r="J239" s="8">
        <v>0</v>
      </c>
      <c r="K239" s="9">
        <v>45017</v>
      </c>
    </row>
    <row r="240" spans="1:11" s="2" customFormat="1" ht="90" customHeight="1" x14ac:dyDescent="0.25">
      <c r="A240" s="4">
        <f t="shared" si="10"/>
        <v>235</v>
      </c>
      <c r="B240" s="71"/>
      <c r="C240" s="5" t="s">
        <v>230</v>
      </c>
      <c r="D240" s="15" t="s">
        <v>244</v>
      </c>
      <c r="E240" s="7" t="s">
        <v>46</v>
      </c>
      <c r="F240" s="8">
        <f>H240+I240+G240+J240</f>
        <v>3429.8</v>
      </c>
      <c r="G240" s="8">
        <v>0</v>
      </c>
      <c r="H240" s="8">
        <v>3143.98</v>
      </c>
      <c r="I240" s="8">
        <v>285.82</v>
      </c>
      <c r="J240" s="8">
        <v>0</v>
      </c>
      <c r="K240" s="9">
        <v>45017</v>
      </c>
    </row>
    <row r="241" spans="1:11" s="2" customFormat="1" ht="45" x14ac:dyDescent="0.25">
      <c r="A241" s="4">
        <f t="shared" si="10"/>
        <v>236</v>
      </c>
      <c r="B241" s="71"/>
      <c r="C241" s="5" t="s">
        <v>231</v>
      </c>
      <c r="D241" s="15" t="s">
        <v>182</v>
      </c>
      <c r="E241" s="7" t="s">
        <v>46</v>
      </c>
      <c r="F241" s="8">
        <f t="shared" ref="F241:F251" si="13">H241+I241+G241+J241</f>
        <v>1000</v>
      </c>
      <c r="G241" s="8">
        <v>1000</v>
      </c>
      <c r="H241" s="8">
        <v>0</v>
      </c>
      <c r="I241" s="8">
        <v>0</v>
      </c>
      <c r="J241" s="8">
        <v>0</v>
      </c>
      <c r="K241" s="9">
        <v>45047</v>
      </c>
    </row>
    <row r="242" spans="1:11" s="2" customFormat="1" ht="120" x14ac:dyDescent="0.25">
      <c r="A242" s="4">
        <f t="shared" si="10"/>
        <v>237</v>
      </c>
      <c r="B242" s="71"/>
      <c r="C242" s="5" t="s">
        <v>232</v>
      </c>
      <c r="D242" s="15" t="s">
        <v>245</v>
      </c>
      <c r="E242" s="7" t="s">
        <v>46</v>
      </c>
      <c r="F242" s="8">
        <f t="shared" si="13"/>
        <v>4284.7</v>
      </c>
      <c r="G242" s="8">
        <v>0</v>
      </c>
      <c r="H242" s="8">
        <v>3927.64</v>
      </c>
      <c r="I242" s="8">
        <v>357.06</v>
      </c>
      <c r="J242" s="8">
        <v>0</v>
      </c>
      <c r="K242" s="9">
        <v>45047</v>
      </c>
    </row>
    <row r="243" spans="1:11" s="2" customFormat="1" ht="45" x14ac:dyDescent="0.25">
      <c r="A243" s="4">
        <f t="shared" si="10"/>
        <v>238</v>
      </c>
      <c r="B243" s="71"/>
      <c r="C243" s="5" t="s">
        <v>233</v>
      </c>
      <c r="D243" s="15" t="s">
        <v>246</v>
      </c>
      <c r="E243" s="7" t="s">
        <v>46</v>
      </c>
      <c r="F243" s="8">
        <f t="shared" si="13"/>
        <v>213</v>
      </c>
      <c r="G243" s="8">
        <v>0</v>
      </c>
      <c r="H243" s="8">
        <v>195.25</v>
      </c>
      <c r="I243" s="8">
        <v>17.75</v>
      </c>
      <c r="J243" s="8">
        <v>0</v>
      </c>
      <c r="K243" s="9">
        <v>45078</v>
      </c>
    </row>
    <row r="244" spans="1:11" s="2" customFormat="1" ht="60" x14ac:dyDescent="0.25">
      <c r="A244" s="4">
        <f t="shared" si="10"/>
        <v>239</v>
      </c>
      <c r="B244" s="71"/>
      <c r="C244" s="5" t="s">
        <v>234</v>
      </c>
      <c r="D244" s="15" t="s">
        <v>247</v>
      </c>
      <c r="E244" s="24" t="s">
        <v>113</v>
      </c>
      <c r="F244" s="8">
        <f t="shared" si="13"/>
        <v>296.10000000000002</v>
      </c>
      <c r="G244" s="8">
        <v>0</v>
      </c>
      <c r="H244" s="8">
        <v>271.43</v>
      </c>
      <c r="I244" s="8">
        <v>24.67</v>
      </c>
      <c r="J244" s="8">
        <v>0</v>
      </c>
      <c r="K244" s="9">
        <v>45139</v>
      </c>
    </row>
    <row r="245" spans="1:11" s="2" customFormat="1" ht="60.75" customHeight="1" x14ac:dyDescent="0.25">
      <c r="A245" s="4">
        <f t="shared" si="10"/>
        <v>240</v>
      </c>
      <c r="B245" s="71"/>
      <c r="C245" s="5" t="s">
        <v>235</v>
      </c>
      <c r="D245" s="15" t="s">
        <v>248</v>
      </c>
      <c r="E245" s="24" t="s">
        <v>113</v>
      </c>
      <c r="F245" s="8">
        <f t="shared" si="13"/>
        <v>125.80000000000001</v>
      </c>
      <c r="G245" s="8">
        <v>0</v>
      </c>
      <c r="H245" s="8">
        <v>115.84</v>
      </c>
      <c r="I245" s="8">
        <v>9.9600000000000009</v>
      </c>
      <c r="J245" s="8">
        <v>0</v>
      </c>
      <c r="K245" s="9">
        <v>45139</v>
      </c>
    </row>
    <row r="246" spans="1:11" s="2" customFormat="1" ht="45" x14ac:dyDescent="0.25">
      <c r="A246" s="4">
        <f t="shared" si="10"/>
        <v>241</v>
      </c>
      <c r="B246" s="71"/>
      <c r="C246" s="5" t="s">
        <v>236</v>
      </c>
      <c r="D246" s="15" t="s">
        <v>249</v>
      </c>
      <c r="E246" s="24" t="s">
        <v>250</v>
      </c>
      <c r="F246" s="8">
        <f>H246+I246+G246+J246</f>
        <v>125.9</v>
      </c>
      <c r="G246" s="8">
        <v>125.9</v>
      </c>
      <c r="H246" s="8">
        <v>0</v>
      </c>
      <c r="I246" s="8">
        <v>0</v>
      </c>
      <c r="J246" s="8">
        <v>0</v>
      </c>
      <c r="K246" s="9">
        <v>45139</v>
      </c>
    </row>
    <row r="247" spans="1:11" s="2" customFormat="1" ht="63" customHeight="1" x14ac:dyDescent="0.25">
      <c r="A247" s="4">
        <f t="shared" si="10"/>
        <v>242</v>
      </c>
      <c r="B247" s="71"/>
      <c r="C247" s="5" t="s">
        <v>237</v>
      </c>
      <c r="D247" s="15" t="s">
        <v>251</v>
      </c>
      <c r="E247" s="24" t="s">
        <v>113</v>
      </c>
      <c r="F247" s="8">
        <f t="shared" si="13"/>
        <v>105.5</v>
      </c>
      <c r="G247" s="8">
        <v>0</v>
      </c>
      <c r="H247" s="8">
        <v>96.71</v>
      </c>
      <c r="I247" s="8">
        <v>8.7899999999999991</v>
      </c>
      <c r="J247" s="8">
        <v>0</v>
      </c>
      <c r="K247" s="9">
        <v>45170</v>
      </c>
    </row>
    <row r="248" spans="1:11" s="2" customFormat="1" ht="78.75" customHeight="1" x14ac:dyDescent="0.25">
      <c r="A248" s="4">
        <f t="shared" si="10"/>
        <v>243</v>
      </c>
      <c r="B248" s="71"/>
      <c r="C248" s="5" t="s">
        <v>238</v>
      </c>
      <c r="D248" s="15" t="s">
        <v>252</v>
      </c>
      <c r="E248" s="24" t="s">
        <v>113</v>
      </c>
      <c r="F248" s="8">
        <f t="shared" si="13"/>
        <v>100.8</v>
      </c>
      <c r="G248" s="8">
        <v>0</v>
      </c>
      <c r="H248" s="8">
        <v>92.6</v>
      </c>
      <c r="I248" s="8">
        <v>8.1999999999999993</v>
      </c>
      <c r="J248" s="8">
        <v>0</v>
      </c>
      <c r="K248" s="9">
        <v>45170</v>
      </c>
    </row>
    <row r="249" spans="1:11" s="2" customFormat="1" ht="45" x14ac:dyDescent="0.25">
      <c r="A249" s="4">
        <f t="shared" si="10"/>
        <v>244</v>
      </c>
      <c r="B249" s="71"/>
      <c r="C249" s="5" t="s">
        <v>239</v>
      </c>
      <c r="D249" s="15" t="s">
        <v>253</v>
      </c>
      <c r="E249" s="24" t="s">
        <v>113</v>
      </c>
      <c r="F249" s="8">
        <f t="shared" si="13"/>
        <v>84.6</v>
      </c>
      <c r="G249" s="8">
        <v>0</v>
      </c>
      <c r="H249" s="8">
        <v>77.55</v>
      </c>
      <c r="I249" s="8">
        <v>7.05</v>
      </c>
      <c r="J249" s="8">
        <v>0</v>
      </c>
      <c r="K249" s="9">
        <v>45200</v>
      </c>
    </row>
    <row r="250" spans="1:11" s="2" customFormat="1" ht="60" x14ac:dyDescent="0.25">
      <c r="A250" s="4">
        <f t="shared" si="10"/>
        <v>245</v>
      </c>
      <c r="B250" s="71"/>
      <c r="C250" s="5" t="s">
        <v>240</v>
      </c>
      <c r="D250" s="15" t="s">
        <v>254</v>
      </c>
      <c r="E250" s="24" t="s">
        <v>113</v>
      </c>
      <c r="F250" s="8">
        <f t="shared" si="13"/>
        <v>53.5</v>
      </c>
      <c r="G250" s="8">
        <v>0</v>
      </c>
      <c r="H250" s="8">
        <v>49.26</v>
      </c>
      <c r="I250" s="8">
        <v>4.24</v>
      </c>
      <c r="J250" s="8">
        <v>0</v>
      </c>
      <c r="K250" s="9">
        <v>45200</v>
      </c>
    </row>
    <row r="251" spans="1:11" s="2" customFormat="1" ht="60" x14ac:dyDescent="0.25">
      <c r="A251" s="4">
        <f t="shared" si="10"/>
        <v>246</v>
      </c>
      <c r="B251" s="71"/>
      <c r="C251" s="5" t="s">
        <v>241</v>
      </c>
      <c r="D251" s="15" t="s">
        <v>255</v>
      </c>
      <c r="E251" s="24" t="s">
        <v>113</v>
      </c>
      <c r="F251" s="8">
        <f t="shared" si="13"/>
        <v>300</v>
      </c>
      <c r="G251" s="8">
        <v>0</v>
      </c>
      <c r="H251" s="8">
        <v>275</v>
      </c>
      <c r="I251" s="8">
        <v>25</v>
      </c>
      <c r="J251" s="8">
        <v>0</v>
      </c>
      <c r="K251" s="9">
        <v>45231</v>
      </c>
    </row>
    <row r="252" spans="1:11" s="2" customFormat="1" ht="91.5" customHeight="1" x14ac:dyDescent="0.25">
      <c r="A252" s="4">
        <f t="shared" si="10"/>
        <v>247</v>
      </c>
      <c r="B252" s="71"/>
      <c r="C252" s="18" t="s">
        <v>397</v>
      </c>
      <c r="D252" s="15" t="s">
        <v>242</v>
      </c>
      <c r="E252" s="7" t="s">
        <v>46</v>
      </c>
      <c r="F252" s="8">
        <f t="shared" ref="F252:F266" si="14">G252+H252+I252+J252</f>
        <v>231.43</v>
      </c>
      <c r="G252" s="8">
        <v>0</v>
      </c>
      <c r="H252" s="8">
        <v>0</v>
      </c>
      <c r="I252" s="8">
        <v>231.43</v>
      </c>
      <c r="J252" s="8">
        <v>0</v>
      </c>
      <c r="K252" s="9">
        <v>45352</v>
      </c>
    </row>
    <row r="253" spans="1:11" s="2" customFormat="1" ht="90" customHeight="1" x14ac:dyDescent="0.25">
      <c r="A253" s="4">
        <f t="shared" si="10"/>
        <v>248</v>
      </c>
      <c r="B253" s="71"/>
      <c r="C253" s="18" t="s">
        <v>398</v>
      </c>
      <c r="D253" s="15" t="s">
        <v>243</v>
      </c>
      <c r="E253" s="7" t="s">
        <v>46</v>
      </c>
      <c r="F253" s="8">
        <f t="shared" si="14"/>
        <v>2862.84</v>
      </c>
      <c r="G253" s="8">
        <v>0</v>
      </c>
      <c r="H253" s="8">
        <v>0</v>
      </c>
      <c r="I253" s="8">
        <v>2862.84</v>
      </c>
      <c r="J253" s="8">
        <v>0</v>
      </c>
      <c r="K253" s="9">
        <v>45383</v>
      </c>
    </row>
    <row r="254" spans="1:11" s="2" customFormat="1" ht="91.5" customHeight="1" x14ac:dyDescent="0.25">
      <c r="A254" s="4">
        <f t="shared" si="10"/>
        <v>249</v>
      </c>
      <c r="B254" s="71"/>
      <c r="C254" s="18" t="s">
        <v>399</v>
      </c>
      <c r="D254" s="15" t="s">
        <v>244</v>
      </c>
      <c r="E254" s="7" t="s">
        <v>46</v>
      </c>
      <c r="F254" s="8">
        <f t="shared" si="14"/>
        <v>3143.98</v>
      </c>
      <c r="G254" s="8">
        <v>0</v>
      </c>
      <c r="H254" s="8">
        <v>0</v>
      </c>
      <c r="I254" s="8">
        <v>3143.98</v>
      </c>
      <c r="J254" s="8">
        <v>0</v>
      </c>
      <c r="K254" s="9">
        <v>45383</v>
      </c>
    </row>
    <row r="255" spans="1:11" s="2" customFormat="1" ht="39" customHeight="1" x14ac:dyDescent="0.25">
      <c r="A255" s="4">
        <f t="shared" si="10"/>
        <v>250</v>
      </c>
      <c r="B255" s="71"/>
      <c r="C255" s="18" t="s">
        <v>400</v>
      </c>
      <c r="D255" s="10" t="s">
        <v>182</v>
      </c>
      <c r="E255" s="7" t="s">
        <v>46</v>
      </c>
      <c r="F255" s="8">
        <f t="shared" si="14"/>
        <v>1000</v>
      </c>
      <c r="G255" s="8">
        <v>0</v>
      </c>
      <c r="H255" s="8">
        <v>1000</v>
      </c>
      <c r="I255" s="8">
        <v>0</v>
      </c>
      <c r="J255" s="8">
        <v>0</v>
      </c>
      <c r="K255" s="9">
        <v>45413</v>
      </c>
    </row>
    <row r="256" spans="1:11" s="2" customFormat="1" ht="120" x14ac:dyDescent="0.25">
      <c r="A256" s="4">
        <f t="shared" si="10"/>
        <v>251</v>
      </c>
      <c r="B256" s="71"/>
      <c r="C256" s="18" t="s">
        <v>401</v>
      </c>
      <c r="D256" s="15" t="s">
        <v>245</v>
      </c>
      <c r="E256" s="7" t="s">
        <v>46</v>
      </c>
      <c r="F256" s="8">
        <f t="shared" si="14"/>
        <v>3927.64</v>
      </c>
      <c r="G256" s="8">
        <v>0</v>
      </c>
      <c r="H256" s="8">
        <v>0</v>
      </c>
      <c r="I256" s="8">
        <v>3927.64</v>
      </c>
      <c r="J256" s="8">
        <v>0</v>
      </c>
      <c r="K256" s="9">
        <v>45413</v>
      </c>
    </row>
    <row r="257" spans="1:11" s="2" customFormat="1" ht="45" x14ac:dyDescent="0.25">
      <c r="A257" s="4">
        <f t="shared" si="10"/>
        <v>252</v>
      </c>
      <c r="B257" s="71"/>
      <c r="C257" s="18" t="s">
        <v>402</v>
      </c>
      <c r="D257" s="15" t="s">
        <v>246</v>
      </c>
      <c r="E257" s="7" t="s">
        <v>46</v>
      </c>
      <c r="F257" s="8">
        <f t="shared" si="14"/>
        <v>195.25</v>
      </c>
      <c r="G257" s="8">
        <v>0</v>
      </c>
      <c r="H257" s="8">
        <v>0</v>
      </c>
      <c r="I257" s="8">
        <v>195.25</v>
      </c>
      <c r="J257" s="8">
        <v>0</v>
      </c>
      <c r="K257" s="9">
        <v>45444</v>
      </c>
    </row>
    <row r="258" spans="1:11" s="2" customFormat="1" ht="60" x14ac:dyDescent="0.25">
      <c r="A258" s="4">
        <f t="shared" si="10"/>
        <v>253</v>
      </c>
      <c r="B258" s="71"/>
      <c r="C258" s="18" t="s">
        <v>403</v>
      </c>
      <c r="D258" s="15" t="s">
        <v>247</v>
      </c>
      <c r="E258" s="24" t="s">
        <v>113</v>
      </c>
      <c r="F258" s="8">
        <f t="shared" si="14"/>
        <v>271.43</v>
      </c>
      <c r="G258" s="8">
        <v>0</v>
      </c>
      <c r="H258" s="8">
        <v>0</v>
      </c>
      <c r="I258" s="8">
        <v>271.43</v>
      </c>
      <c r="J258" s="8">
        <v>0</v>
      </c>
      <c r="K258" s="9">
        <v>45505</v>
      </c>
    </row>
    <row r="259" spans="1:11" s="2" customFormat="1" ht="61.5" customHeight="1" x14ac:dyDescent="0.25">
      <c r="A259" s="4">
        <f t="shared" si="10"/>
        <v>254</v>
      </c>
      <c r="B259" s="71"/>
      <c r="C259" s="18" t="s">
        <v>404</v>
      </c>
      <c r="D259" s="15" t="s">
        <v>248</v>
      </c>
      <c r="E259" s="7" t="s">
        <v>113</v>
      </c>
      <c r="F259" s="8">
        <f t="shared" si="14"/>
        <v>115.84</v>
      </c>
      <c r="G259" s="8">
        <v>0</v>
      </c>
      <c r="H259" s="8">
        <v>0</v>
      </c>
      <c r="I259" s="8">
        <v>115.84</v>
      </c>
      <c r="J259" s="8">
        <v>0</v>
      </c>
      <c r="K259" s="9">
        <v>45505</v>
      </c>
    </row>
    <row r="260" spans="1:11" s="2" customFormat="1" ht="45" x14ac:dyDescent="0.25">
      <c r="A260" s="4">
        <f t="shared" si="10"/>
        <v>255</v>
      </c>
      <c r="B260" s="71"/>
      <c r="C260" s="18" t="s">
        <v>405</v>
      </c>
      <c r="D260" s="15" t="s">
        <v>249</v>
      </c>
      <c r="E260" s="7" t="s">
        <v>406</v>
      </c>
      <c r="F260" s="8">
        <f t="shared" si="14"/>
        <v>125.9</v>
      </c>
      <c r="G260" s="8">
        <v>0</v>
      </c>
      <c r="H260" s="8">
        <v>125.9</v>
      </c>
      <c r="I260" s="8">
        <v>0</v>
      </c>
      <c r="J260" s="8">
        <v>0</v>
      </c>
      <c r="K260" s="9">
        <v>45505</v>
      </c>
    </row>
    <row r="261" spans="1:11" s="2" customFormat="1" ht="61.5" customHeight="1" x14ac:dyDescent="0.25">
      <c r="A261" s="4">
        <f t="shared" si="10"/>
        <v>256</v>
      </c>
      <c r="B261" s="71"/>
      <c r="C261" s="18" t="s">
        <v>407</v>
      </c>
      <c r="D261" s="15" t="s">
        <v>251</v>
      </c>
      <c r="E261" s="7" t="s">
        <v>113</v>
      </c>
      <c r="F261" s="8">
        <f t="shared" si="14"/>
        <v>96.71</v>
      </c>
      <c r="G261" s="8">
        <v>0</v>
      </c>
      <c r="H261" s="8">
        <v>0</v>
      </c>
      <c r="I261" s="8">
        <v>96.71</v>
      </c>
      <c r="J261" s="8">
        <v>0</v>
      </c>
      <c r="K261" s="9">
        <v>45536</v>
      </c>
    </row>
    <row r="262" spans="1:11" s="2" customFormat="1" ht="76.5" customHeight="1" x14ac:dyDescent="0.25">
      <c r="A262" s="4">
        <f t="shared" si="10"/>
        <v>257</v>
      </c>
      <c r="B262" s="71"/>
      <c r="C262" s="18" t="s">
        <v>408</v>
      </c>
      <c r="D262" s="15" t="s">
        <v>252</v>
      </c>
      <c r="E262" s="7" t="s">
        <v>113</v>
      </c>
      <c r="F262" s="8">
        <f t="shared" si="14"/>
        <v>92.6</v>
      </c>
      <c r="G262" s="8">
        <v>0</v>
      </c>
      <c r="H262" s="8">
        <v>0</v>
      </c>
      <c r="I262" s="8">
        <v>92.6</v>
      </c>
      <c r="J262" s="8">
        <v>0</v>
      </c>
      <c r="K262" s="9">
        <v>45536</v>
      </c>
    </row>
    <row r="263" spans="1:11" s="2" customFormat="1" ht="45" x14ac:dyDescent="0.25">
      <c r="A263" s="4">
        <f t="shared" si="10"/>
        <v>258</v>
      </c>
      <c r="B263" s="71"/>
      <c r="C263" s="18" t="s">
        <v>409</v>
      </c>
      <c r="D263" s="15" t="s">
        <v>253</v>
      </c>
      <c r="E263" s="7" t="s">
        <v>113</v>
      </c>
      <c r="F263" s="8">
        <f t="shared" si="14"/>
        <v>77.55</v>
      </c>
      <c r="G263" s="8">
        <v>0</v>
      </c>
      <c r="H263" s="8">
        <v>0</v>
      </c>
      <c r="I263" s="8">
        <v>77.55</v>
      </c>
      <c r="J263" s="8">
        <v>0</v>
      </c>
      <c r="K263" s="9">
        <v>45566</v>
      </c>
    </row>
    <row r="264" spans="1:11" s="2" customFormat="1" ht="60" x14ac:dyDescent="0.25">
      <c r="A264" s="4">
        <f t="shared" si="10"/>
        <v>259</v>
      </c>
      <c r="B264" s="71"/>
      <c r="C264" s="18" t="s">
        <v>410</v>
      </c>
      <c r="D264" s="15" t="s">
        <v>254</v>
      </c>
      <c r="E264" s="7" t="s">
        <v>113</v>
      </c>
      <c r="F264" s="8">
        <f t="shared" si="14"/>
        <v>49.26</v>
      </c>
      <c r="G264" s="8">
        <v>0</v>
      </c>
      <c r="H264" s="8">
        <v>0</v>
      </c>
      <c r="I264" s="8">
        <v>49.26</v>
      </c>
      <c r="J264" s="8">
        <v>0</v>
      </c>
      <c r="K264" s="9">
        <v>45566</v>
      </c>
    </row>
    <row r="265" spans="1:11" s="2" customFormat="1" ht="60" x14ac:dyDescent="0.25">
      <c r="A265" s="4">
        <f t="shared" ref="A265:A266" si="15">A264+1</f>
        <v>260</v>
      </c>
      <c r="B265" s="71"/>
      <c r="C265" s="18" t="s">
        <v>411</v>
      </c>
      <c r="D265" s="15" t="s">
        <v>255</v>
      </c>
      <c r="E265" s="7" t="s">
        <v>113</v>
      </c>
      <c r="F265" s="8">
        <f t="shared" si="14"/>
        <v>275</v>
      </c>
      <c r="G265" s="8">
        <v>0</v>
      </c>
      <c r="H265" s="8">
        <v>0</v>
      </c>
      <c r="I265" s="8">
        <v>275</v>
      </c>
      <c r="J265" s="8">
        <v>0</v>
      </c>
      <c r="K265" s="9">
        <v>45597</v>
      </c>
    </row>
    <row r="266" spans="1:11" s="2" customFormat="1" ht="45" x14ac:dyDescent="0.25">
      <c r="A266" s="4">
        <f t="shared" si="15"/>
        <v>261</v>
      </c>
      <c r="B266" s="72"/>
      <c r="C266" s="51" t="s">
        <v>412</v>
      </c>
      <c r="D266" s="52" t="s">
        <v>249</v>
      </c>
      <c r="E266" s="24" t="s">
        <v>113</v>
      </c>
      <c r="F266" s="8">
        <f t="shared" si="14"/>
        <v>125.9</v>
      </c>
      <c r="G266" s="20">
        <v>0</v>
      </c>
      <c r="H266" s="20">
        <v>0</v>
      </c>
      <c r="I266" s="20">
        <v>125.9</v>
      </c>
      <c r="J266" s="20">
        <v>0</v>
      </c>
      <c r="K266" s="31">
        <v>45870</v>
      </c>
    </row>
    <row r="267" spans="1:11" s="2" customFormat="1" ht="45" x14ac:dyDescent="0.25">
      <c r="A267" s="4">
        <f t="shared" ref="A267:A272" si="16">A266+1</f>
        <v>262</v>
      </c>
      <c r="B267" s="70" t="s">
        <v>415</v>
      </c>
      <c r="C267" s="18" t="s">
        <v>413</v>
      </c>
      <c r="D267" s="10" t="s">
        <v>28</v>
      </c>
      <c r="E267" s="7" t="s">
        <v>46</v>
      </c>
      <c r="F267" s="8">
        <f t="shared" ref="F267" si="17">H267+I267+G267+J267</f>
        <v>533.9</v>
      </c>
      <c r="G267" s="8">
        <v>0</v>
      </c>
      <c r="H267" s="8">
        <v>533.9</v>
      </c>
      <c r="I267" s="8">
        <v>0</v>
      </c>
      <c r="J267" s="8">
        <v>0</v>
      </c>
      <c r="K267" s="9">
        <v>45231</v>
      </c>
    </row>
    <row r="268" spans="1:11" s="2" customFormat="1" ht="45" x14ac:dyDescent="0.25">
      <c r="A268" s="4">
        <f t="shared" si="16"/>
        <v>263</v>
      </c>
      <c r="B268" s="72"/>
      <c r="C268" s="18" t="s">
        <v>414</v>
      </c>
      <c r="D268" s="15" t="s">
        <v>28</v>
      </c>
      <c r="E268" s="7" t="s">
        <v>46</v>
      </c>
      <c r="F268" s="8">
        <f t="shared" ref="F268" si="18">G268+H268+I268+J268</f>
        <v>489.41</v>
      </c>
      <c r="G268" s="53">
        <v>0</v>
      </c>
      <c r="H268" s="53">
        <v>0</v>
      </c>
      <c r="I268" s="53">
        <v>489.41</v>
      </c>
      <c r="J268" s="53">
        <v>0</v>
      </c>
      <c r="K268" s="9">
        <v>45597</v>
      </c>
    </row>
    <row r="269" spans="1:11" s="2" customFormat="1" ht="105" x14ac:dyDescent="0.25">
      <c r="A269" s="4">
        <f t="shared" si="16"/>
        <v>264</v>
      </c>
      <c r="B269" s="70" t="s">
        <v>420</v>
      </c>
      <c r="C269" s="54" t="s">
        <v>416</v>
      </c>
      <c r="D269" s="15" t="s">
        <v>417</v>
      </c>
      <c r="E269" s="48" t="s">
        <v>46</v>
      </c>
      <c r="F269" s="62">
        <f>G269+H269+I269+J269</f>
        <v>7445.55</v>
      </c>
      <c r="G269" s="55">
        <v>7445.55</v>
      </c>
      <c r="H269" s="55">
        <v>0</v>
      </c>
      <c r="I269" s="55">
        <v>0</v>
      </c>
      <c r="J269" s="55">
        <v>0</v>
      </c>
      <c r="K269" s="56">
        <v>45017</v>
      </c>
    </row>
    <row r="270" spans="1:11" s="2" customFormat="1" ht="30" x14ac:dyDescent="0.25">
      <c r="A270" s="4">
        <f t="shared" si="16"/>
        <v>265</v>
      </c>
      <c r="B270" s="71"/>
      <c r="C270" s="5" t="s">
        <v>418</v>
      </c>
      <c r="D270" s="15" t="s">
        <v>419</v>
      </c>
      <c r="E270" s="48" t="s">
        <v>46</v>
      </c>
      <c r="F270" s="62">
        <f>G270+H270+I270+J270</f>
        <v>4085.8</v>
      </c>
      <c r="G270" s="55">
        <v>0</v>
      </c>
      <c r="H270" s="55">
        <v>4085.8</v>
      </c>
      <c r="I270" s="55">
        <v>0</v>
      </c>
      <c r="J270" s="55">
        <v>0</v>
      </c>
      <c r="K270" s="56">
        <v>45200</v>
      </c>
    </row>
    <row r="271" spans="1:11" s="2" customFormat="1" ht="105" x14ac:dyDescent="0.25">
      <c r="A271" s="4">
        <f t="shared" si="16"/>
        <v>266</v>
      </c>
      <c r="B271" s="71"/>
      <c r="C271" s="5" t="s">
        <v>421</v>
      </c>
      <c r="D271" s="15" t="s">
        <v>417</v>
      </c>
      <c r="E271" s="48" t="s">
        <v>46</v>
      </c>
      <c r="F271" s="62">
        <f>G271+H271+I271+J271</f>
        <v>7445.55</v>
      </c>
      <c r="G271" s="55">
        <v>7445.55</v>
      </c>
      <c r="H271" s="55">
        <v>0</v>
      </c>
      <c r="I271" s="55">
        <v>0</v>
      </c>
      <c r="J271" s="55">
        <v>0</v>
      </c>
      <c r="K271" s="57">
        <v>45383</v>
      </c>
    </row>
    <row r="272" spans="1:11" s="2" customFormat="1" ht="105" x14ac:dyDescent="0.25">
      <c r="A272" s="4">
        <f t="shared" si="16"/>
        <v>267</v>
      </c>
      <c r="B272" s="72"/>
      <c r="C272" s="5" t="s">
        <v>422</v>
      </c>
      <c r="D272" s="15" t="s">
        <v>417</v>
      </c>
      <c r="E272" s="48" t="s">
        <v>46</v>
      </c>
      <c r="F272" s="62">
        <f>G272+H272+I272+J272</f>
        <v>7445.55</v>
      </c>
      <c r="G272" s="55">
        <v>7445.55</v>
      </c>
      <c r="H272" s="55">
        <v>0</v>
      </c>
      <c r="I272" s="55">
        <v>0</v>
      </c>
      <c r="J272" s="55">
        <v>0</v>
      </c>
      <c r="K272" s="57">
        <v>45748</v>
      </c>
    </row>
    <row r="273" spans="1:11" s="59" customFormat="1" ht="27" customHeight="1" x14ac:dyDescent="0.25">
      <c r="A273" s="64" t="s">
        <v>14</v>
      </c>
      <c r="B273" s="65"/>
      <c r="C273" s="65"/>
      <c r="D273" s="65"/>
      <c r="E273" s="66"/>
      <c r="F273" s="63" t="s">
        <v>423</v>
      </c>
      <c r="G273" s="61">
        <f>SUM(G6:G272)</f>
        <v>103308.4664</v>
      </c>
      <c r="H273" s="63" t="s">
        <v>423</v>
      </c>
      <c r="I273" s="63" t="s">
        <v>423</v>
      </c>
      <c r="J273" s="63" t="s">
        <v>423</v>
      </c>
      <c r="K273" s="58" t="s">
        <v>15</v>
      </c>
    </row>
    <row r="274" spans="1:11" s="59" customFormat="1" ht="35.25" customHeight="1" x14ac:dyDescent="0.25">
      <c r="A274" s="64" t="s">
        <v>424</v>
      </c>
      <c r="B274" s="65"/>
      <c r="C274" s="65"/>
      <c r="D274" s="65"/>
      <c r="E274" s="66"/>
      <c r="F274" s="63" t="s">
        <v>423</v>
      </c>
      <c r="G274" s="63" t="s">
        <v>423</v>
      </c>
      <c r="H274" s="61">
        <f>SUM(H6:H272)</f>
        <v>139668.91057999994</v>
      </c>
      <c r="I274" s="63" t="s">
        <v>423</v>
      </c>
      <c r="J274" s="63" t="s">
        <v>423</v>
      </c>
      <c r="K274" s="58" t="s">
        <v>15</v>
      </c>
    </row>
    <row r="275" spans="1:11" s="59" customFormat="1" ht="34.5" customHeight="1" x14ac:dyDescent="0.25">
      <c r="A275" s="64" t="s">
        <v>425</v>
      </c>
      <c r="B275" s="65"/>
      <c r="C275" s="65"/>
      <c r="D275" s="65"/>
      <c r="E275" s="66"/>
      <c r="F275" s="63" t="s">
        <v>423</v>
      </c>
      <c r="G275" s="63" t="s">
        <v>423</v>
      </c>
      <c r="H275" s="63" t="s">
        <v>423</v>
      </c>
      <c r="I275" s="61">
        <f>SUM(I6:I272)</f>
        <v>115028.93221000001</v>
      </c>
      <c r="J275" s="63" t="s">
        <v>423</v>
      </c>
      <c r="K275" s="58" t="s">
        <v>15</v>
      </c>
    </row>
  </sheetData>
  <mergeCells count="25">
    <mergeCell ref="A275:E275"/>
    <mergeCell ref="A1:K1"/>
    <mergeCell ref="A2:A4"/>
    <mergeCell ref="B2:B4"/>
    <mergeCell ref="C2:D2"/>
    <mergeCell ref="E2:E4"/>
    <mergeCell ref="F2:F4"/>
    <mergeCell ref="G2:J2"/>
    <mergeCell ref="K2:K4"/>
    <mergeCell ref="C3:C4"/>
    <mergeCell ref="D3:D4"/>
    <mergeCell ref="B45:B50"/>
    <mergeCell ref="G3:G4"/>
    <mergeCell ref="H3:I3"/>
    <mergeCell ref="J3:J4"/>
    <mergeCell ref="A273:E273"/>
    <mergeCell ref="A274:E274"/>
    <mergeCell ref="B6:B44"/>
    <mergeCell ref="B51:B175"/>
    <mergeCell ref="B176:B205"/>
    <mergeCell ref="B206:B214"/>
    <mergeCell ref="B215:B237"/>
    <mergeCell ref="B238:B266"/>
    <mergeCell ref="B267:B268"/>
    <mergeCell ref="B269:B272"/>
  </mergeCells>
  <pageMargins left="0.7" right="0.7" top="0.75" bottom="0.75" header="0.3" footer="0.3"/>
  <pageSetup paperSize="9" scale="4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2023-02-14T06:00:16Z</dcterms:modified>
</cp:coreProperties>
</file>