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МП ППиООПГ" sheetId="2" r:id="rId1"/>
    <sheet name="Лист1" sheetId="1" r:id="rId2"/>
  </sheets>
  <definedNames>
    <definedName name="Z_06A69783_2FAA_4B05_9CD3_C97C7DF94659_.wvu.Cols" localSheetId="0" hidden="1">'МП ППиООПГ'!$S:$S</definedName>
    <definedName name="Z_0E67524B_A824_49FB_A67D_C1771603425D_.wvu.Cols" localSheetId="0" hidden="1">'МП ППиООПГ'!$S:$S</definedName>
    <definedName name="Z_2632A833_96F5_4A25_97EB_81ED19BC2F66_.wvu.Cols" localSheetId="0" hidden="1">'МП ППиООПГ'!$S:$S</definedName>
    <definedName name="Z_29B41C1A_DE4D_4DEA_B90B_19C46C754CB5_.wvu.Cols" localSheetId="0" hidden="1">'МП ППиООПГ'!$S:$S</definedName>
    <definedName name="Z_2BD323B3_0AFD_4A0F_92BE_DE4822DF2931_.wvu.Cols" localSheetId="0" hidden="1">'МП ППиООПГ'!$S:$S</definedName>
    <definedName name="Z_3A1AD47D_D360_494C_B851_D14B33F8032B_.wvu.Cols" localSheetId="0" hidden="1">'МП ППиООПГ'!$S:$S</definedName>
    <definedName name="Z_459390C8_C5DF_49F1_A77C_C618340F3CD1_.wvu.Cols" localSheetId="0" hidden="1">'МП ППиООПГ'!$S:$S</definedName>
    <definedName name="Z_5F1BE36F_0832_42CE_A3FC_1A76BC593CBA_.wvu.Cols" localSheetId="0" hidden="1">'МП ППиООПГ'!$S:$S</definedName>
    <definedName name="Z_6A6C9703_C16B_46D2_8CEE_AD24BCFE6CF3_.wvu.Cols" localSheetId="0" hidden="1">'МП ППиООПГ'!$S:$S</definedName>
    <definedName name="Z_6AC0ED22_CCBF_444B_9F29_F3EDD4234483_.wvu.Cols" localSheetId="0" hidden="1">'МП ППиООПГ'!$S:$S</definedName>
    <definedName name="Z_73C3B9D4_9210_43F5_9883_0E949EA0E341_.wvu.Cols" localSheetId="0" hidden="1">'МП ППиООПГ'!$S:$S</definedName>
    <definedName name="Z_7ECADF5B_4174_4035_8137_3D83A4A93CD5_.wvu.Cols" localSheetId="0" hidden="1">'МП ППиООПГ'!$S:$S</definedName>
    <definedName name="Z_80AD08A8_345A_453A_A104_5E3DA1078B6F_.wvu.Cols" localSheetId="0" hidden="1">'МП ППиООПГ'!$S:$S</definedName>
    <definedName name="Z_8E7CBF92_2A8A_4486_AE31_320A2A4BD935_.wvu.Cols" localSheetId="0" hidden="1">'МП ППиООПГ'!$S:$S</definedName>
    <definedName name="Z_AA1E88D6_B765_4D8A_BB20_FCE31C48857F_.wvu.Cols" localSheetId="0" hidden="1">'МП ППиООПГ'!$S:$S</definedName>
    <definedName name="Z_AF8A7EC1_5680_4411_8CA7_5C7F5D245B03_.wvu.Cols" localSheetId="0" hidden="1">'МП ППиООПГ'!$S:$S</definedName>
    <definedName name="Z_B08D60EB_17AC_43BC_A2EA_BCC34DA15115_.wvu.Cols" localSheetId="0" hidden="1">'МП ППиООПГ'!$S:$S</definedName>
    <definedName name="Z_BC0D032C_B7DF_4F2E_B1DC_6C55D32E50A7_.wvu.Cols" localSheetId="0" hidden="1">'МП ППиООПГ'!$S:$S</definedName>
    <definedName name="Z_BDED3506_9430_4352_8E58_74A02AA55749_.wvu.Cols" localSheetId="0" hidden="1">'МП ППиООПГ'!$S:$S</definedName>
    <definedName name="Z_BEF67C10_7FC6_4F33_B3F9_204F29E3E218_.wvu.Cols" localSheetId="0" hidden="1">'МП ППиООПГ'!$S:$S</definedName>
    <definedName name="Z_DBB9E7F6_7701_4D52_8273_C96C8672D403_.wvu.Cols" localSheetId="0" hidden="1">'МП ППиООПГ'!$S:$S</definedName>
    <definedName name="Z_E5A2ECE4_B75B_45A2_AE22_0D04E85CEB66_.wvu.Cols" localSheetId="0" hidden="1">'МП ППиООПГ'!$S:$S</definedName>
    <definedName name="Z_E82CE51D_E642_4881_A0F3_F33C1C34AFA1_.wvu.Cols" localSheetId="0" hidden="1">'МП ППиООПГ'!$S:$S</definedName>
    <definedName name="Z_F02E4BFF_91CB_4809_939D_2DEDB7A6D27E_.wvu.Cols" localSheetId="0" hidden="1">'МП ППиООПГ'!$S:$S</definedName>
    <definedName name="Z_F1DC9DCC_06E3_4E7B_88AF_BCE58DCEC1FC_.wvu.Cols" localSheetId="0" hidden="1">'МП ППиООПГ'!$S:$S</definedName>
    <definedName name="Z_F48E67D2_2C8C_4D86_A2A9_F44F569AC752_.wvu.Cols" localSheetId="0" hidden="1">'МП ППиООПГ'!$S:$S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2" l="1"/>
  <c r="S10" i="2"/>
  <c r="S9" i="2"/>
  <c r="S8" i="2"/>
  <c r="S7" i="2"/>
  <c r="S6" i="2"/>
</calcChain>
</file>

<file path=xl/sharedStrings.xml><?xml version="1.0" encoding="utf-8"?>
<sst xmlns="http://schemas.openxmlformats.org/spreadsheetml/2006/main" count="40" uniqueCount="36">
  <si>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rFont val="Times New Roman"/>
        <family val="1"/>
        <charset val="204"/>
      </rPr>
      <t>в городе Когалыме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в 2023 году</t>
    </r>
  </si>
  <si>
    <t>№ п/п</t>
  </si>
  <si>
    <t>Наименование показателей результатов</t>
  </si>
  <si>
    <t>Единица измерения</t>
  </si>
  <si>
    <t>Базовый показатель на начало реализации программы</t>
  </si>
  <si>
    <t>Утверждено программой на 2023 год</t>
  </si>
  <si>
    <t>Фактическое значение показателя на отчетную дату (нарастающим)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</si>
  <si>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</si>
  <si>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</si>
  <si>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</si>
  <si>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</si>
  <si>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</si>
  <si>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</si>
  <si>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</si>
  <si>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</si>
  <si>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</si>
  <si>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</si>
  <si>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</si>
  <si>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</si>
  <si>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оценка </t>
  </si>
  <si>
    <t>Степень достижения запланированного результата за отчетный период, причины отрицательной динамики показателей, а также меры с помощью которых удалось улучшить значение целевых показателей</t>
  </si>
  <si>
    <t>Муниципальная программа "Профилактика правонарушений и обеспечение отдельных прав граждан в городе Когалыме"</t>
  </si>
  <si>
    <t>I</t>
  </si>
  <si>
    <t xml:space="preserve">Уровень преступности (число зарегистрированных преступлений на 100 тыс. населения)         </t>
  </si>
  <si>
    <t xml:space="preserve">единиц      </t>
  </si>
  <si>
    <t>II</t>
  </si>
  <si>
    <t>Доля потребительских споров, разрешенных в досудебном и внесудебном порядке, в общем количестве споров с участием потребителей</t>
  </si>
  <si>
    <t>%</t>
  </si>
  <si>
    <t>III</t>
  </si>
  <si>
    <t>Доля обучающихся и молодёжи, вовлеченной в мероприятия, направленные на профилактику незаконного оборота и потребления наркотических средств и психотропных веществ, наркомании (от количества обучающихся и молодёжи города)</t>
  </si>
  <si>
    <t>IV</t>
  </si>
  <si>
    <t>Общая распространённость наркомании на территории города Когалыма (на 100 тыс. населения)</t>
  </si>
  <si>
    <t>V</t>
  </si>
  <si>
    <t>Количество форм и случаев непосредственного осуществления местного самоуправления и участия населения в осуществлении местного самоуправления в городе Когалыме</t>
  </si>
  <si>
    <t>VI</t>
  </si>
  <si>
    <t>Уровень преступности на улицах и в общественных местах (число зарегистрированных преступлений на 100 тыс. человек населения)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</si>
</sst>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Fill="1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view="pageBreakPreview" topLeftCell="A4" zoomScale="70" zoomScaleNormal="55" zoomScaleSheetLayoutView="70" workbookViewId="0">
      <selection activeCell="M11" sqref="M11"/>
    </sheetView>
  </sheetViews>
  <sheetFormatPr defaultColWidth="9.140625" defaultRowHeight="15" x14ac:dyDescent="0.25"/>
  <cols>
    <col min="1" max="2" width="11.7109375" style="1" customWidth="1"/>
    <col min="3" max="3" width="39.140625" style="1" customWidth="1"/>
    <col min="4" max="5" width="18" style="1" customWidth="1"/>
    <col min="6" max="6" width="16.5703125" style="1" customWidth="1"/>
    <col min="7" max="7" width="12.85546875" style="1" customWidth="1"/>
    <col min="8" max="8" width="12.7109375" style="1" customWidth="1"/>
    <col min="9" max="9" width="13.28515625" style="1" customWidth="1"/>
    <col min="10" max="10" width="11.5703125" style="1" customWidth="1"/>
    <col min="11" max="12" width="10.85546875" style="1" customWidth="1"/>
    <col min="13" max="14" width="12.7109375" style="1" customWidth="1"/>
    <col min="15" max="15" width="12.42578125" style="1" customWidth="1"/>
    <col min="16" max="16" width="10.7109375" style="1" customWidth="1"/>
    <col min="17" max="17" width="11.140625" style="1" customWidth="1"/>
    <col min="18" max="18" width="17.28515625" style="1" customWidth="1"/>
    <col min="19" max="19" width="9.140625" style="1" hidden="1" customWidth="1"/>
    <col min="20" max="20" width="150" style="1" customWidth="1"/>
    <col min="21" max="16384" width="9.140625" style="1"/>
  </cols>
  <sheetData>
    <row r="1" spans="1:20" ht="47.2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x14ac:dyDescent="0.25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  <c r="T2" s="10"/>
    </row>
    <row r="3" spans="1:20" ht="119.25" customHeight="1" x14ac:dyDescent="0.25">
      <c r="A3" s="4"/>
      <c r="B3" s="5"/>
      <c r="C3" s="11"/>
      <c r="D3" s="12"/>
      <c r="E3" s="12"/>
      <c r="F3" s="12"/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4" t="s">
        <v>20</v>
      </c>
    </row>
    <row r="4" spans="1:20" ht="15.75" x14ac:dyDescent="0.25">
      <c r="A4" s="15"/>
      <c r="B4" s="16">
        <v>1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6">
        <v>9</v>
      </c>
      <c r="K4" s="16">
        <v>10</v>
      </c>
      <c r="L4" s="16">
        <v>11</v>
      </c>
      <c r="M4" s="16">
        <v>12</v>
      </c>
      <c r="N4" s="16">
        <v>13</v>
      </c>
      <c r="O4" s="16">
        <v>14</v>
      </c>
      <c r="P4" s="16">
        <v>15</v>
      </c>
      <c r="Q4" s="16">
        <v>16</v>
      </c>
      <c r="R4" s="17">
        <v>17</v>
      </c>
      <c r="S4" s="17"/>
      <c r="T4" s="18">
        <v>18</v>
      </c>
    </row>
    <row r="5" spans="1:20" ht="20.25" x14ac:dyDescent="0.25">
      <c r="B5" s="19" t="s">
        <v>21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</row>
    <row r="6" spans="1:20" customFormat="1" ht="47.25" x14ac:dyDescent="0.25">
      <c r="A6" s="22">
        <v>1</v>
      </c>
      <c r="B6" s="23" t="s">
        <v>22</v>
      </c>
      <c r="C6" s="24" t="s">
        <v>23</v>
      </c>
      <c r="D6" s="25" t="s">
        <v>24</v>
      </c>
      <c r="E6" s="26">
        <v>1048</v>
      </c>
      <c r="F6" s="27">
        <v>1039</v>
      </c>
      <c r="G6" s="28">
        <v>70.599999999999994</v>
      </c>
      <c r="H6" s="28">
        <v>102.3</v>
      </c>
      <c r="I6" s="28">
        <v>111</v>
      </c>
      <c r="J6" s="28">
        <v>64.8</v>
      </c>
      <c r="K6" s="29">
        <v>95.12</v>
      </c>
      <c r="L6" s="29">
        <v>66.290000000000006</v>
      </c>
      <c r="M6" s="29">
        <v>64.849999999999994</v>
      </c>
      <c r="N6" s="30"/>
      <c r="O6" s="29"/>
      <c r="P6" s="29"/>
      <c r="Q6" s="29"/>
      <c r="R6" s="29"/>
      <c r="S6" s="30">
        <f>145.7/F6*100</f>
        <v>14.023099133782482</v>
      </c>
      <c r="T6" s="31"/>
    </row>
    <row r="7" spans="1:20" customFormat="1" ht="78.75" x14ac:dyDescent="0.25">
      <c r="A7" s="22">
        <v>2</v>
      </c>
      <c r="B7" s="23" t="s">
        <v>25</v>
      </c>
      <c r="C7" s="24" t="s">
        <v>26</v>
      </c>
      <c r="D7" s="25" t="s">
        <v>27</v>
      </c>
      <c r="E7" s="32">
        <v>100</v>
      </c>
      <c r="F7" s="33">
        <v>89.7</v>
      </c>
      <c r="G7" s="28">
        <v>100</v>
      </c>
      <c r="H7" s="34">
        <v>100</v>
      </c>
      <c r="I7" s="28">
        <v>100</v>
      </c>
      <c r="J7" s="35">
        <v>100</v>
      </c>
      <c r="K7" s="30">
        <v>100</v>
      </c>
      <c r="L7" s="29">
        <v>100</v>
      </c>
      <c r="M7" s="30">
        <v>100</v>
      </c>
      <c r="N7" s="30"/>
      <c r="O7" s="29"/>
      <c r="P7" s="30"/>
      <c r="Q7" s="30"/>
      <c r="R7" s="29"/>
      <c r="S7" s="30">
        <f>Q7/F7*100</f>
        <v>0</v>
      </c>
      <c r="T7" s="31"/>
    </row>
    <row r="8" spans="1:20" customFormat="1" ht="126" x14ac:dyDescent="0.25">
      <c r="A8" s="22">
        <v>3</v>
      </c>
      <c r="B8" s="23" t="s">
        <v>28</v>
      </c>
      <c r="C8" s="24" t="s">
        <v>29</v>
      </c>
      <c r="D8" s="25" t="s">
        <v>27</v>
      </c>
      <c r="E8" s="35">
        <v>90</v>
      </c>
      <c r="F8" s="33">
        <v>91</v>
      </c>
      <c r="G8" s="28">
        <v>8.3000000000000007</v>
      </c>
      <c r="H8" s="34">
        <v>4.2</v>
      </c>
      <c r="I8" s="28">
        <v>41.5</v>
      </c>
      <c r="J8" s="28">
        <v>23.9</v>
      </c>
      <c r="K8" s="29">
        <v>6.23</v>
      </c>
      <c r="L8" s="36">
        <v>5.96</v>
      </c>
      <c r="M8" s="36">
        <v>3.74</v>
      </c>
      <c r="N8" s="36"/>
      <c r="O8" s="36"/>
      <c r="P8" s="36"/>
      <c r="Q8" s="36"/>
      <c r="R8" s="36"/>
      <c r="S8" s="30">
        <f>Q8/F8*100</f>
        <v>0</v>
      </c>
      <c r="T8" s="31"/>
    </row>
    <row r="9" spans="1:20" customFormat="1" ht="47.25" x14ac:dyDescent="0.25">
      <c r="A9" s="37">
        <v>4</v>
      </c>
      <c r="B9" s="38" t="s">
        <v>30</v>
      </c>
      <c r="C9" s="24" t="s">
        <v>31</v>
      </c>
      <c r="D9" s="25" t="s">
        <v>24</v>
      </c>
      <c r="E9" s="28">
        <v>49.4</v>
      </c>
      <c r="F9" s="39">
        <v>47</v>
      </c>
      <c r="G9" s="28">
        <v>21.6</v>
      </c>
      <c r="H9" s="28">
        <v>21.6</v>
      </c>
      <c r="I9" s="28">
        <v>21.6</v>
      </c>
      <c r="J9" s="28">
        <v>20.2</v>
      </c>
      <c r="K9" s="29">
        <v>21.62</v>
      </c>
      <c r="L9" s="29">
        <v>24.5</v>
      </c>
      <c r="M9" s="40">
        <v>24.5</v>
      </c>
      <c r="N9" s="40"/>
      <c r="O9" s="40"/>
      <c r="P9" s="40"/>
      <c r="Q9" s="40"/>
      <c r="R9" s="29"/>
      <c r="S9" s="30">
        <f>Q9/F9*100</f>
        <v>0</v>
      </c>
      <c r="T9" s="31"/>
    </row>
    <row r="10" spans="1:20" customFormat="1" ht="78.75" x14ac:dyDescent="0.25">
      <c r="A10" s="37">
        <v>5</v>
      </c>
      <c r="B10" s="38" t="s">
        <v>32</v>
      </c>
      <c r="C10" s="24" t="s">
        <v>33</v>
      </c>
      <c r="D10" s="25" t="s">
        <v>24</v>
      </c>
      <c r="E10" s="28">
        <v>50</v>
      </c>
      <c r="F10" s="41">
        <v>52</v>
      </c>
      <c r="G10" s="28">
        <v>14</v>
      </c>
      <c r="H10" s="28">
        <v>6</v>
      </c>
      <c r="I10" s="28">
        <v>29</v>
      </c>
      <c r="J10" s="28">
        <v>11</v>
      </c>
      <c r="K10" s="29">
        <v>2</v>
      </c>
      <c r="L10" s="29">
        <v>0</v>
      </c>
      <c r="M10" s="29">
        <v>8</v>
      </c>
      <c r="N10" s="29"/>
      <c r="O10" s="29"/>
      <c r="P10" s="29"/>
      <c r="Q10" s="29"/>
      <c r="R10" s="40"/>
      <c r="S10" s="30">
        <f t="shared" ref="S10" si="0">Q10/F10*100</f>
        <v>0</v>
      </c>
      <c r="T10" s="31"/>
    </row>
    <row r="11" spans="1:20" customFormat="1" ht="63" x14ac:dyDescent="0.25">
      <c r="A11" s="37">
        <v>6</v>
      </c>
      <c r="B11" s="38" t="s">
        <v>34</v>
      </c>
      <c r="C11" s="24" t="s">
        <v>35</v>
      </c>
      <c r="D11" s="25" t="s">
        <v>24</v>
      </c>
      <c r="E11" s="28">
        <v>205</v>
      </c>
      <c r="F11" s="41">
        <v>198</v>
      </c>
      <c r="G11" s="42">
        <v>10.1</v>
      </c>
      <c r="H11" s="42">
        <v>13</v>
      </c>
      <c r="I11" s="43">
        <v>14.4</v>
      </c>
      <c r="J11" s="42">
        <v>8.6</v>
      </c>
      <c r="K11" s="44">
        <v>20.18</v>
      </c>
      <c r="L11" s="45">
        <v>14.41</v>
      </c>
      <c r="M11" s="44">
        <v>21.62</v>
      </c>
      <c r="N11" s="44"/>
      <c r="O11" s="44"/>
      <c r="P11" s="44"/>
      <c r="Q11" s="44"/>
      <c r="R11" s="46"/>
      <c r="S11" s="30">
        <f>O11/F11*100</f>
        <v>0</v>
      </c>
      <c r="T11" s="31"/>
    </row>
  </sheetData>
  <mergeCells count="9">
    <mergeCell ref="B5:T5"/>
    <mergeCell ref="B1:T1"/>
    <mergeCell ref="A2:A3"/>
    <mergeCell ref="B2:B3"/>
    <mergeCell ref="C2:C3"/>
    <mergeCell ref="D2:D3"/>
    <mergeCell ref="E2:E3"/>
    <mergeCell ref="F2:F3"/>
    <mergeCell ref="G2:S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МП ППиООПГ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2023-08-23T12:34:36Z</dcterms:modified>
</cp:coreProperties>
</file>