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370" windowHeight="11670"/>
  </bookViews>
  <sheets>
    <sheet name="таблица 5" sheetId="2" r:id="rId1"/>
  </sheets>
  <definedNames>
    <definedName name="_xlnm.Print_Area" localSheetId="0">'таблица 5'!$A$1:$I$23</definedName>
  </definedNames>
  <calcPr calcId="162913"/>
</workbook>
</file>

<file path=xl/calcChain.xml><?xml version="1.0" encoding="utf-8"?>
<calcChain xmlns="http://schemas.openxmlformats.org/spreadsheetml/2006/main">
  <c r="G22" i="2" l="1"/>
  <c r="H22" i="2"/>
  <c r="I22" i="2"/>
  <c r="F22" i="2"/>
  <c r="G23" i="2"/>
  <c r="H23" i="2"/>
  <c r="I23" i="2"/>
  <c r="F23" i="2"/>
  <c r="F18" i="2"/>
  <c r="G18" i="2"/>
  <c r="H18" i="2"/>
  <c r="I18" i="2"/>
  <c r="E19" i="2"/>
  <c r="E20" i="2"/>
  <c r="E18" i="2" l="1"/>
  <c r="E16" i="2" l="1"/>
  <c r="I21" i="2" l="1"/>
  <c r="H21" i="2"/>
  <c r="G15" i="2"/>
  <c r="I15" i="2"/>
  <c r="H15" i="2"/>
  <c r="G21" i="2" l="1"/>
  <c r="F15" i="2"/>
  <c r="F21" i="2"/>
  <c r="E22" i="2"/>
  <c r="E17" i="2"/>
  <c r="E15" i="2" s="1"/>
  <c r="E23" i="2" l="1"/>
  <c r="E21" i="2" s="1"/>
</calcChain>
</file>

<file path=xl/sharedStrings.xml><?xml version="1.0" encoding="utf-8"?>
<sst xmlns="http://schemas.openxmlformats.org/spreadsheetml/2006/main" count="34" uniqueCount="26">
  <si>
    <t>всего</t>
  </si>
  <si>
    <t>бюджет автономного округа</t>
  </si>
  <si>
    <t>бюджет города Когалыма</t>
  </si>
  <si>
    <t>Наименование проекта или мероприятия</t>
  </si>
  <si>
    <t>Срок реализации</t>
  </si>
  <si>
    <t xml:space="preserve">Источники финансирования </t>
  </si>
  <si>
    <t>Параметры финансового обеспечения, тыс. рублей</t>
  </si>
  <si>
    <t>2021г.</t>
  </si>
  <si>
    <t xml:space="preserve">Итого по портфелю проектов </t>
  </si>
  <si>
    <t>2022г.</t>
  </si>
  <si>
    <t>2023г.</t>
  </si>
  <si>
    <t>2024г.</t>
  </si>
  <si>
    <t>№ п/п</t>
  </si>
  <si>
    <t>Малое и среднее предпринимательство и поддержка индивидуальной предпринимательской инициативы</t>
  </si>
  <si>
    <t>Раздел I. Портфели проектов, основанные на национальных и федеральных проектах Российской Федерации</t>
  </si>
  <si>
    <t>Таблица 5</t>
  </si>
  <si>
    <t xml:space="preserve">Мероприятия, реализуемые на принципах проектного управления, направленные в том числе </t>
  </si>
  <si>
    <t>на достижение национальных целей развития Российской Федерации</t>
  </si>
  <si>
    <t>к постановлению Администрации</t>
  </si>
  <si>
    <t>города Когалыма</t>
  </si>
  <si>
    <t>от</t>
  </si>
  <si>
    <t>№</t>
  </si>
  <si>
    <t>Приложение 4</t>
  </si>
  <si>
    <t>2.1. Региональный проект «Акселерация субъектов малого и среднего предпринимательства» (показатели 6, 7, 8, 9)</t>
  </si>
  <si>
    <t>2.2. Региональный проект «Создание условий для легкого старта и комфортного ведения бизнеса» (показатели 6, 7, 8, 9)</t>
  </si>
  <si>
    <t>2021-2024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</si>
</sst>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164" fontId="3" fillId="0" borderId="0" xfId="1" applyFont="1" applyBorder="1" applyAlignment="1">
      <alignment horizontal="center" vertical="center" wrapText="1"/>
    </xf>
    <xf numFmtId="0" fontId="4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5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tabSelected="1" zoomScale="70" zoomScaleNormal="70" zoomScaleSheetLayoutView="70" workbookViewId="0">
      <selection activeCell="F21" sqref="F21"/>
    </sheetView>
  </sheetViews>
  <sheetFormatPr defaultRowHeight="17.25" x14ac:dyDescent="0.3"/>
  <cols>
    <col min="1" max="1" width="4.42578125" style="5" customWidth="1"/>
    <col min="2" max="2" width="33.28515625" style="5" customWidth="1"/>
    <col min="3" max="3" width="15.7109375" style="5" customWidth="1"/>
    <col min="4" max="4" width="29" style="5" customWidth="1"/>
    <col min="5" max="9" width="17.28515625" style="5" customWidth="1"/>
    <col min="10" max="10" width="13.85546875" style="5" bestFit="1" customWidth="1"/>
    <col min="11" max="13" width="12.42578125" style="5" bestFit="1" customWidth="1"/>
    <col min="14" max="14" width="13.85546875" style="5" bestFit="1" customWidth="1"/>
    <col min="15" max="17" width="12.42578125" style="5" bestFit="1" customWidth="1"/>
    <col min="18" max="16384" width="9.140625" style="5"/>
  </cols>
  <sheetData>
    <row r="1" spans="1:18" s="3" customFormat="1" ht="16.5" x14ac:dyDescent="0.25">
      <c r="A1" s="1"/>
      <c r="B1" s="2"/>
      <c r="F1" s="4"/>
      <c r="G1" s="20"/>
      <c r="H1" s="20"/>
      <c r="I1" s="20"/>
    </row>
    <row r="2" spans="1:18" s="3" customFormat="1" ht="16.5" x14ac:dyDescent="0.25">
      <c r="A2" s="1"/>
      <c r="B2" s="2"/>
      <c r="F2" s="12"/>
      <c r="G2" s="22"/>
      <c r="H2" s="22"/>
      <c r="I2" s="22"/>
    </row>
    <row r="3" spans="1:18" s="3" customFormat="1" ht="16.5" x14ac:dyDescent="0.25">
      <c r="A3" s="1"/>
      <c r="B3" s="2"/>
      <c r="F3" s="12"/>
      <c r="G3" s="21" t="s">
        <v>22</v>
      </c>
      <c r="H3" s="21"/>
      <c r="I3" s="21"/>
    </row>
    <row r="4" spans="1:18" s="3" customFormat="1" ht="16.5" x14ac:dyDescent="0.25">
      <c r="A4" s="1"/>
      <c r="B4" s="2"/>
      <c r="F4" s="4"/>
      <c r="G4" s="21" t="s">
        <v>18</v>
      </c>
      <c r="H4" s="21"/>
      <c r="I4" s="21"/>
    </row>
    <row r="5" spans="1:18" s="3" customFormat="1" ht="16.5" x14ac:dyDescent="0.25">
      <c r="A5" s="1"/>
      <c r="B5" s="2"/>
      <c r="F5" s="4"/>
      <c r="G5" s="21" t="s">
        <v>19</v>
      </c>
      <c r="H5" s="21"/>
      <c r="I5" s="21"/>
    </row>
    <row r="6" spans="1:18" s="3" customFormat="1" ht="16.5" x14ac:dyDescent="0.25">
      <c r="A6" s="1"/>
      <c r="B6" s="2"/>
      <c r="F6" s="4"/>
      <c r="G6" s="13" t="s">
        <v>20</v>
      </c>
      <c r="H6" s="13" t="s">
        <v>21</v>
      </c>
      <c r="I6" s="13"/>
    </row>
    <row r="7" spans="1:18" ht="28.5" customHeight="1" x14ac:dyDescent="0.3">
      <c r="A7" s="18" t="s">
        <v>15</v>
      </c>
      <c r="B7" s="18"/>
      <c r="C7" s="18"/>
      <c r="D7" s="18"/>
      <c r="E7" s="18"/>
      <c r="F7" s="18"/>
      <c r="G7" s="18"/>
      <c r="H7" s="18"/>
      <c r="I7" s="18"/>
    </row>
    <row r="8" spans="1:18" ht="23.25" customHeight="1" x14ac:dyDescent="0.3">
      <c r="A8" s="19" t="s">
        <v>16</v>
      </c>
      <c r="B8" s="19"/>
      <c r="C8" s="19"/>
      <c r="D8" s="19"/>
      <c r="E8" s="19"/>
      <c r="F8" s="19"/>
      <c r="G8" s="19"/>
      <c r="H8" s="19"/>
      <c r="I8" s="19"/>
    </row>
    <row r="9" spans="1:18" ht="21" customHeight="1" x14ac:dyDescent="0.3">
      <c r="A9" s="19" t="s">
        <v>17</v>
      </c>
      <c r="B9" s="19"/>
      <c r="C9" s="19"/>
      <c r="D9" s="19"/>
      <c r="E9" s="19"/>
      <c r="F9" s="19"/>
      <c r="G9" s="19"/>
      <c r="H9" s="19"/>
      <c r="I9" s="19"/>
    </row>
    <row r="10" spans="1:18" ht="48.75" customHeight="1" x14ac:dyDescent="0.3">
      <c r="A10" s="17" t="s">
        <v>12</v>
      </c>
      <c r="B10" s="17" t="s">
        <v>3</v>
      </c>
      <c r="C10" s="17" t="s">
        <v>4</v>
      </c>
      <c r="D10" s="17" t="s">
        <v>5</v>
      </c>
      <c r="E10" s="17" t="s">
        <v>6</v>
      </c>
      <c r="F10" s="17"/>
      <c r="G10" s="17"/>
      <c r="H10" s="17"/>
      <c r="I10" s="17"/>
    </row>
    <row r="11" spans="1:18" ht="17.25" customHeight="1" x14ac:dyDescent="0.3">
      <c r="A11" s="17"/>
      <c r="B11" s="17"/>
      <c r="C11" s="17"/>
      <c r="D11" s="17"/>
      <c r="E11" s="8" t="s">
        <v>0</v>
      </c>
      <c r="F11" s="8" t="s">
        <v>7</v>
      </c>
      <c r="G11" s="8" t="s">
        <v>9</v>
      </c>
      <c r="H11" s="8" t="s">
        <v>10</v>
      </c>
      <c r="I11" s="8" t="s">
        <v>11</v>
      </c>
    </row>
    <row r="12" spans="1:18" ht="21.75" customHeight="1" x14ac:dyDescent="0.3">
      <c r="A12" s="8">
        <v>1</v>
      </c>
      <c r="B12" s="8">
        <v>2</v>
      </c>
      <c r="C12" s="11">
        <v>3</v>
      </c>
      <c r="D12" s="11">
        <v>4</v>
      </c>
      <c r="E12" s="11">
        <v>5</v>
      </c>
      <c r="F12" s="11">
        <v>6</v>
      </c>
      <c r="G12" s="11">
        <v>7</v>
      </c>
      <c r="H12" s="11">
        <v>8</v>
      </c>
      <c r="I12" s="11">
        <v>9</v>
      </c>
    </row>
    <row r="13" spans="1:18" ht="24" customHeight="1" x14ac:dyDescent="0.3">
      <c r="A13" s="17" t="s">
        <v>14</v>
      </c>
      <c r="B13" s="17"/>
      <c r="C13" s="17"/>
      <c r="D13" s="17"/>
      <c r="E13" s="17"/>
      <c r="F13" s="17"/>
      <c r="G13" s="17"/>
      <c r="H13" s="17"/>
      <c r="I13" s="17"/>
    </row>
    <row r="14" spans="1:18" ht="24" customHeight="1" x14ac:dyDescent="0.3">
      <c r="A14" s="15" t="s">
        <v>13</v>
      </c>
      <c r="B14" s="16"/>
      <c r="C14" s="16"/>
      <c r="D14" s="16"/>
      <c r="E14" s="16"/>
      <c r="F14" s="16"/>
      <c r="G14" s="16"/>
      <c r="H14" s="16"/>
      <c r="I14" s="16"/>
    </row>
    <row r="15" spans="1:18" ht="32.25" customHeight="1" x14ac:dyDescent="0.3">
      <c r="A15" s="17">
        <v>1</v>
      </c>
      <c r="B15" s="17" t="s">
        <v>23</v>
      </c>
      <c r="C15" s="24" t="s">
        <v>25</v>
      </c>
      <c r="D15" s="14" t="s">
        <v>0</v>
      </c>
      <c r="E15" s="9">
        <f t="shared" ref="E15:I15" si="0">E16+E17</f>
        <v>10494.4</v>
      </c>
      <c r="F15" s="9">
        <f t="shared" si="0"/>
        <v>2623.6</v>
      </c>
      <c r="G15" s="9">
        <f t="shared" si="0"/>
        <v>2623.6</v>
      </c>
      <c r="H15" s="9">
        <f t="shared" si="0"/>
        <v>2623.6</v>
      </c>
      <c r="I15" s="9">
        <f t="shared" si="0"/>
        <v>2623.6</v>
      </c>
      <c r="J15" s="6"/>
      <c r="K15" s="6"/>
      <c r="L15" s="6"/>
      <c r="M15" s="6"/>
      <c r="N15" s="6"/>
      <c r="O15" s="6"/>
      <c r="P15" s="6"/>
      <c r="Q15" s="6"/>
      <c r="R15" s="7"/>
    </row>
    <row r="16" spans="1:18" ht="32.25" customHeight="1" x14ac:dyDescent="0.3">
      <c r="A16" s="17"/>
      <c r="B16" s="17"/>
      <c r="C16" s="24"/>
      <c r="D16" s="14" t="s">
        <v>1</v>
      </c>
      <c r="E16" s="9">
        <f>SUM(F16:I16)</f>
        <v>9444.7999999999993</v>
      </c>
      <c r="F16" s="10">
        <v>2361.1999999999998</v>
      </c>
      <c r="G16" s="10">
        <v>2361.1999999999998</v>
      </c>
      <c r="H16" s="10">
        <v>2361.1999999999998</v>
      </c>
      <c r="I16" s="10">
        <v>2361.1999999999998</v>
      </c>
    </row>
    <row r="17" spans="1:9" ht="32.25" customHeight="1" x14ac:dyDescent="0.3">
      <c r="A17" s="17"/>
      <c r="B17" s="17"/>
      <c r="C17" s="24"/>
      <c r="D17" s="14" t="s">
        <v>2</v>
      </c>
      <c r="E17" s="9">
        <f>SUM(F17:I17)</f>
        <v>1049.5999999999999</v>
      </c>
      <c r="F17" s="10">
        <v>262.39999999999998</v>
      </c>
      <c r="G17" s="10">
        <v>262.39999999999998</v>
      </c>
      <c r="H17" s="10">
        <v>262.39999999999998</v>
      </c>
      <c r="I17" s="10">
        <v>262.39999999999998</v>
      </c>
    </row>
    <row r="18" spans="1:9" ht="32.25" customHeight="1" x14ac:dyDescent="0.3">
      <c r="A18" s="17">
        <v>2</v>
      </c>
      <c r="B18" s="17" t="s">
        <v>24</v>
      </c>
      <c r="C18" s="24" t="s">
        <v>25</v>
      </c>
      <c r="D18" s="14" t="s">
        <v>0</v>
      </c>
      <c r="E18" s="9">
        <f>E19+E20</f>
        <v>1953.6000000000001</v>
      </c>
      <c r="F18" s="9">
        <f t="shared" ref="F18:I18" si="1">F19+F20</f>
        <v>488.40000000000003</v>
      </c>
      <c r="G18" s="9">
        <f t="shared" si="1"/>
        <v>488.40000000000003</v>
      </c>
      <c r="H18" s="9">
        <f t="shared" si="1"/>
        <v>488.40000000000003</v>
      </c>
      <c r="I18" s="9">
        <f t="shared" si="1"/>
        <v>488.40000000000003</v>
      </c>
    </row>
    <row r="19" spans="1:9" ht="32.25" customHeight="1" x14ac:dyDescent="0.3">
      <c r="A19" s="17"/>
      <c r="B19" s="17"/>
      <c r="C19" s="24"/>
      <c r="D19" s="14" t="s">
        <v>1</v>
      </c>
      <c r="E19" s="9">
        <f>F19+G19+H19+I19</f>
        <v>1758.4</v>
      </c>
      <c r="F19" s="10">
        <v>439.6</v>
      </c>
      <c r="G19" s="10">
        <v>439.6</v>
      </c>
      <c r="H19" s="10">
        <v>439.6</v>
      </c>
      <c r="I19" s="10">
        <v>439.6</v>
      </c>
    </row>
    <row r="20" spans="1:9" ht="32.25" customHeight="1" x14ac:dyDescent="0.3">
      <c r="A20" s="17"/>
      <c r="B20" s="17"/>
      <c r="C20" s="24"/>
      <c r="D20" s="14" t="s">
        <v>2</v>
      </c>
      <c r="E20" s="9">
        <f>F20+G20+H20+I20</f>
        <v>195.2</v>
      </c>
      <c r="F20" s="10">
        <v>48.8</v>
      </c>
      <c r="G20" s="10">
        <v>48.8</v>
      </c>
      <c r="H20" s="10">
        <v>48.8</v>
      </c>
      <c r="I20" s="10">
        <v>48.8</v>
      </c>
    </row>
    <row r="21" spans="1:9" ht="20.25" customHeight="1" x14ac:dyDescent="0.3">
      <c r="A21" s="23"/>
      <c r="B21" s="25" t="s">
        <v>8</v>
      </c>
      <c r="C21" s="25"/>
      <c r="D21" s="14" t="s">
        <v>0</v>
      </c>
      <c r="E21" s="9">
        <f t="shared" ref="E21:I21" si="2">E22+E23</f>
        <v>12447.999999999998</v>
      </c>
      <c r="F21" s="9">
        <f t="shared" si="2"/>
        <v>3111.9999999999995</v>
      </c>
      <c r="G21" s="9">
        <f t="shared" si="2"/>
        <v>3111.9999999999995</v>
      </c>
      <c r="H21" s="9">
        <f t="shared" si="2"/>
        <v>3111.9999999999995</v>
      </c>
      <c r="I21" s="9">
        <f t="shared" si="2"/>
        <v>3111.9999999999995</v>
      </c>
    </row>
    <row r="22" spans="1:9" ht="33" customHeight="1" x14ac:dyDescent="0.3">
      <c r="A22" s="23"/>
      <c r="B22" s="25"/>
      <c r="C22" s="25"/>
      <c r="D22" s="14" t="s">
        <v>1</v>
      </c>
      <c r="E22" s="9">
        <f>SUM(F22:I22)</f>
        <v>11203.199999999999</v>
      </c>
      <c r="F22" s="9">
        <f>F16+F19</f>
        <v>2800.7999999999997</v>
      </c>
      <c r="G22" s="9">
        <f t="shared" ref="G22:I22" si="3">G16+G19</f>
        <v>2800.7999999999997</v>
      </c>
      <c r="H22" s="9">
        <f t="shared" si="3"/>
        <v>2800.7999999999997</v>
      </c>
      <c r="I22" s="9">
        <f t="shared" si="3"/>
        <v>2800.7999999999997</v>
      </c>
    </row>
    <row r="23" spans="1:9" ht="20.25" customHeight="1" x14ac:dyDescent="0.3">
      <c r="A23" s="23"/>
      <c r="B23" s="25"/>
      <c r="C23" s="25"/>
      <c r="D23" s="14" t="s">
        <v>2</v>
      </c>
      <c r="E23" s="9">
        <f>SUM(F23:I23)</f>
        <v>1244.8</v>
      </c>
      <c r="F23" s="9">
        <f>F17+F20</f>
        <v>311.2</v>
      </c>
      <c r="G23" s="9">
        <f t="shared" ref="G23:I23" si="4">G17+G20</f>
        <v>311.2</v>
      </c>
      <c r="H23" s="9">
        <f t="shared" si="4"/>
        <v>311.2</v>
      </c>
      <c r="I23" s="9">
        <f t="shared" si="4"/>
        <v>311.2</v>
      </c>
    </row>
  </sheetData>
  <mergeCells count="23">
    <mergeCell ref="B15:B17"/>
    <mergeCell ref="A21:A23"/>
    <mergeCell ref="A15:A17"/>
    <mergeCell ref="C15:C17"/>
    <mergeCell ref="B21:C23"/>
    <mergeCell ref="A18:A20"/>
    <mergeCell ref="B18:B20"/>
    <mergeCell ref="C18:C20"/>
    <mergeCell ref="G1:I1"/>
    <mergeCell ref="G4:I4"/>
    <mergeCell ref="G5:I5"/>
    <mergeCell ref="D10:D11"/>
    <mergeCell ref="E10:I10"/>
    <mergeCell ref="G3:I3"/>
    <mergeCell ref="G2:I2"/>
    <mergeCell ref="A14:I14"/>
    <mergeCell ref="B10:B11"/>
    <mergeCell ref="C10:C11"/>
    <mergeCell ref="A13:I13"/>
    <mergeCell ref="A7:I7"/>
    <mergeCell ref="A8:I8"/>
    <mergeCell ref="A9:I9"/>
    <mergeCell ref="A10:A11"/>
  </mergeCells>
  <printOptions horizontalCentered="1"/>
  <pageMargins left="0.39370078740157483" right="0.39370078740157483" top="1.7716535433070868" bottom="0.39370078740157483" header="0.31496062992125984" footer="0.31496062992125984"/>
  <pageSetup paperSize="9" scale="75" fitToWidth="0" fitToHeight="3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5</vt:lpstr>
      <vt:lpstr>'таблица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2021-05-20T10:07:31Z</dcterms:modified>
</cp:coreProperties>
</file>