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Отчет о реализации Плана в 2017" sheetId="1" r:id="rId1"/>
  </sheets>
  <definedNames>
    <definedName name="_xlnm._FilterDatabase" localSheetId="0" hidden="1">'Отчет о реализации Плана в 2017'!$A$2:$K$2</definedName>
    <definedName name="_xlnm.Print_Titles" localSheetId="0">'Отчет о реализации Плана в 2017'!$2:$3</definedName>
  </definedNames>
  <calcPr calcId="152511"/>
</workbook>
</file>

<file path=xl/calcChain.xml><?xml version="1.0" encoding="utf-8"?>
<calcChain xmlns="http://schemas.openxmlformats.org/spreadsheetml/2006/main">
  <c r="I17" i="1" l="1"/>
  <c r="H17" i="1"/>
  <c r="I70" i="1" l="1"/>
  <c r="H70" i="1"/>
  <c r="I66" i="1" l="1"/>
  <c r="H66" i="1"/>
  <c r="I58" i="1" l="1"/>
  <c r="H58" i="1"/>
  <c r="I62" i="1"/>
  <c r="H62" i="1"/>
  <c r="I53" i="1"/>
  <c r="H53" i="1"/>
  <c r="I48" i="1"/>
  <c r="H48" i="1"/>
  <c r="I46" i="1"/>
  <c r="H46" i="1"/>
  <c r="I45" i="1"/>
  <c r="H45" i="1"/>
  <c r="H49" i="1" l="1"/>
  <c r="I49" i="1"/>
  <c r="I41" i="1" l="1"/>
  <c r="H41" i="1"/>
  <c r="I31" i="1" l="1"/>
  <c r="H31" i="1"/>
  <c r="I12" i="1" l="1"/>
  <c r="H12" i="1"/>
  <c r="I8" i="1" l="1"/>
  <c r="H8" i="1"/>
</calcChain>
</file>

<file path=xl/sharedStrings.xml><?xml version="1.0" encoding="utf-8"?>
<sst xmlns="http://schemas.openxmlformats.org/spreadsheetml/2006/main" count="210" uniqueCount="129">
  <si>
    <t>№ п/п</t>
  </si>
  <si>
    <t>Наименование объекта</t>
  </si>
  <si>
    <t>Месторасположение</t>
  </si>
  <si>
    <t xml:space="preserve">   Этап (проектирование/строительство)   </t>
  </si>
  <si>
    <t>Размер планируемых средств на реализацию проекта (строительства/ реконструкции), тыс.руб.</t>
  </si>
  <si>
    <t>Источник финансирования</t>
  </si>
  <si>
    <t>Краткая характеристика и текущее состояние объекта,  информация о проведении торгов, заключении контракта, соблюдении условий контракта подрядной организацией</t>
  </si>
  <si>
    <t>Социальный (создание новых рабочих мест, чел.)</t>
  </si>
  <si>
    <t>Бюджетный (поступления налоговый отчислений в бюджеты всех уровней, тыс.руб.)</t>
  </si>
  <si>
    <t>Экономический (производственная мощность Объекта)</t>
  </si>
  <si>
    <t xml:space="preserve">Эффекты от реализации Объекта </t>
  </si>
  <si>
    <t>Примечание</t>
  </si>
  <si>
    <t>Исполнено на 01.01.2018, тыс.руб.</t>
  </si>
  <si>
    <t>строительство</t>
  </si>
  <si>
    <t>Окружной бюджет</t>
  </si>
  <si>
    <t>Бюджет города Когалыма</t>
  </si>
  <si>
    <t>Привлеченные средства</t>
  </si>
  <si>
    <t>Итого</t>
  </si>
  <si>
    <t>Информация отсутствует</t>
  </si>
  <si>
    <t>1.</t>
  </si>
  <si>
    <t>Реконструкция автомобильных дорог по улице Комсомольская и улице Лесная со строительством транспортной развязки</t>
  </si>
  <si>
    <t>Автомобильные дороги (проезды) для индивидуальной жилой застройки на территории ограниченной улицами Береговая, Дорожников, Олимпийская, проспект Нефтяников</t>
  </si>
  <si>
    <t>3.</t>
  </si>
  <si>
    <t xml:space="preserve">ХМАО-Югра, город Когалым, улица Комсомольская и улица Лесная </t>
  </si>
  <si>
    <t xml:space="preserve">ХМАО-Югра, город Когалым, территория ограниченная улицами Береговая, Дорожников, Олимпийская, проспект Нефтяников </t>
  </si>
  <si>
    <t>проектирование</t>
  </si>
  <si>
    <t>Разработана проектно-сметная документация.</t>
  </si>
  <si>
    <t>4.</t>
  </si>
  <si>
    <t>Х*</t>
  </si>
  <si>
    <t>город Когалым, улица Комсомольская</t>
  </si>
  <si>
    <t>5.</t>
  </si>
  <si>
    <t>Заключено и исполнено 4 муниципальных контракта (пп. 4, п.1, ст.93, 44-ФЗ) на изготовление технических планов на объект.</t>
  </si>
  <si>
    <t>По объекту законченные строительством I и II этапы - Разрешение на ввод объекта в эксплуатацию от 15.01.2018 №86-301000-410-2018.</t>
  </si>
  <si>
    <t>Путем проведения электронного аукциона заключен муниципальный контракт №0187300013717000063 от 29.05.2017. 
На отчетную дату контракт исполнен в полном объеме.</t>
  </si>
  <si>
    <t>Функции заказчика по контракту №17Д0223 от 20.03.2017 на выполнение строительно-монтажных работ переданы  Администрацией города Когалыма МУ "УКС г. Когалыма" 24.03.2017. 
На отчетную дату контракт исполнен в полном объеме.</t>
  </si>
  <si>
    <t>Магистральные и внутриквартальные инженерные сети застройки жилыми домами поселка Пионерный города Когалыма</t>
  </si>
  <si>
    <t>проектирование / строительство</t>
  </si>
  <si>
    <t xml:space="preserve">Вид работ (строительство/ реконструкция)  </t>
  </si>
  <si>
    <t>Планируемые сроки строительства/ реконструкции</t>
  </si>
  <si>
    <t xml:space="preserve">1. Разрешение на ввод в эксплуатацию №RU 86301000 – 207 от 10.12.2012 </t>
  </si>
  <si>
    <t>(I очередь - сети теплоснабжения 985,0 м., сети водоснабжения 985,0м.)</t>
  </si>
  <si>
    <t xml:space="preserve">2. Разрешение на ввод в эксплуатацию №RU 86301000 – 208 от 10.12.2012 </t>
  </si>
  <si>
    <t>(II очередь - сети теплоснабжения - 496м., сети водоснабжения  - 496м.)</t>
  </si>
  <si>
    <t xml:space="preserve">3. Разрешение на ввод в эксплуатацию №RU 86301000 – 209 от 10.12.2012 </t>
  </si>
  <si>
    <t>(IV очередь - сети тепло снабжения - 129 м. сети водоснабжения - 129 м.)</t>
  </si>
  <si>
    <t>4. Разрешение на ввод в эксплуатацию №RU86301000-261 от 30.12.2013</t>
  </si>
  <si>
    <t>(III очередь - сети электроснабжения кабельные линии 0,4 кв - 439 м, воздушные линии 0,4 кв - 1687 м.)</t>
  </si>
  <si>
    <t>5. Разрешение на ввод в эксплуатацию №RU86301000-329 от 31.07.2015</t>
  </si>
  <si>
    <t>(V - очередь сети канализации 979 м.)</t>
  </si>
  <si>
    <t xml:space="preserve">6. Разрешение на ввод в эксплуатацию №RU86301000-257 от 23.12.2013 </t>
  </si>
  <si>
    <t>(VI очередь - сети канализации 171 м.)</t>
  </si>
  <si>
    <t>7. Разрешение на ввод объекта в эксплуатацию  №RU86301000-371 от 05.08.2016</t>
  </si>
  <si>
    <t>(VIII - очередь - сети водоснабжения 2945 м. трассы)</t>
  </si>
  <si>
    <t>8. Х очередь – восстановление после прокладки инженерных сетей (Разрешение на строительство и Разрешение на ввод не требуется)</t>
  </si>
  <si>
    <t>9. ХI очередь – восстановление после прокладки инженерных сетей (Разрешение на строительство и Разрешение на ввод не требуется)</t>
  </si>
  <si>
    <t>Средства бюджета города Когалыма в размере 1 258,40 тыс. руб. не освоены в связи с тем что, в период выполнения работ, определенный муниципальным контрактом, подрядная организация не приступила к выполнению работ. Ведутся судебные разбирательства.</t>
  </si>
  <si>
    <t>На 01.01.2018 на объекте выполнены следующие работы:</t>
  </si>
  <si>
    <t>город Когалым, поселок Пионерный</t>
  </si>
  <si>
    <t>За 2017 год фактически построено 242,75 м. п. сетей теплоснабжения.</t>
  </si>
  <si>
    <t>х</t>
  </si>
  <si>
    <t>Магистральные инженерные сети застройки группы жилых домов по улице Комсомольской в городе Когалыме</t>
  </si>
  <si>
    <t>10. В 2017 году велось строительство сетей тепловодоснабжения 13 этапа - плановая протяженность составляет 346 м.п. За 2017 год фактическт построено 242,75 м. п. сетей теплоснабжения.</t>
  </si>
  <si>
    <t xml:space="preserve">Объект законченный строительством. </t>
  </si>
  <si>
    <t>I этап - Разрешение на ввод объекта в эксплуатацию от 27.06.2017 
№86-301000-390-2017</t>
  </si>
  <si>
    <t>Сети напорной канализации - 998 м.</t>
  </si>
  <si>
    <t>Сети самотечной канализации - 50 м.</t>
  </si>
  <si>
    <t>Сети водоснабжения - 1004 м.</t>
  </si>
  <si>
    <t>Канализационная насосная станция мощностью - 273,93 м3/час</t>
  </si>
  <si>
    <t>Сети водоснабжения - 319 м.</t>
  </si>
  <si>
    <t>Сети теплоснабжения - 573 м.</t>
  </si>
  <si>
    <t>Сети водопровода - 356 м.</t>
  </si>
  <si>
    <t>II этап - Разрешение на ввод объекта в эксплуатацию от 07.03.2017 №86-301000-384-2017</t>
  </si>
  <si>
    <t>II этап - Разрешение на ввод объекта в эксплуатацию от 22.03.2017 №86-301000-385-2017</t>
  </si>
  <si>
    <t>II этап - Разрешение на ввод объекта в эксплуатацию от 31.08.2017 №86-301000-397-2017</t>
  </si>
  <si>
    <t>II этап - Разрешение на ввод объекта в эксплуатацию от 29.12.2017 №86-301000-409-2017</t>
  </si>
  <si>
    <t>Сети самотечной бытовой канализации 22 м.</t>
  </si>
  <si>
    <t>Магистральные сети ливневой канализации с территории 11 микрорайона в городе Когалыме</t>
  </si>
  <si>
    <t>город Когалым, 11 микрорайон.</t>
  </si>
  <si>
    <t>Разработана проектно-сметная документация на строительство объекта.</t>
  </si>
  <si>
    <t>Трансформаторная подстанция 2х630 кВа – 1 шт.</t>
  </si>
  <si>
    <t>Сети электроснабжения 0,4 кВ – 468 м. трассы;</t>
  </si>
  <si>
    <t>Сети электроснабжения 6 кВ – 566 м. трассы;</t>
  </si>
  <si>
    <t>Сети теплоснабжения – 42 м.</t>
  </si>
  <si>
    <t>Путем проведения электронного аукциона заключен муниципальный контракт №0187300013716000027 от 26.04.2016. 
Заключено 2 муниципальных контракта (пп. 4, п.1, ст.93, 44-ФЗ) на выполнение прочих работ неоходимые для разработки проекта.
На отчетную дату контракты исполнены в полном объеме.</t>
  </si>
  <si>
    <t>Путем проведения электронного аукциона заключен муниципальный контракт 0187300013717000135 от 06.09.2017.
Заключено 3 муниципальных контракта (пп. 4, п.1, ст.93, 44-ФЗ) на выполнение прочих работ необходимых для ввода объекта в эксплуатацию.</t>
  </si>
  <si>
    <t>Магистральные и внутриквартальные сети электроснабжения 6/0,4 кВ для индивидуальной жилой застройки на территории ограниченной улицами Береговая, Дорожников, Олимпийская, проспект Нефтяников</t>
  </si>
  <si>
    <t>город Когалым, территории ограниченной улицами Береговая, Дорожников, Олимпийская, проспект Нефтяников</t>
  </si>
  <si>
    <t>Путем проведения электронного аукциона заключен муниципальный контракт 0187300013717000066 от 29.05.2017.</t>
  </si>
  <si>
    <t>На отчетную дату контракт исполнен в полном объеме.</t>
  </si>
  <si>
    <t>Функции заказчика по контракту №16/29 от 15.09.2016 переданы Администрацией города Когалыма МУ "УКС г. Когалыма" 20.09.2016. 
На отчетную дату контракт исполнен в полном объеме.</t>
  </si>
  <si>
    <t>На отчетную дату контракты исполнены в полном объеме.</t>
  </si>
  <si>
    <t>город Когалым, 
8 микрорайон</t>
  </si>
  <si>
    <t>Функции заказчика по контракту №17Д0325 от 17.05.2017 переданы Администрацией города Когалыма МУ "УКС г. Когалыма" 19.05.2017.
На отчетную дату контракт расторгнут в связи с необходимостью корретироваки привязываемого проекта на строительство объекта: Детский сад на 320 мест по улице Градостроителей".</t>
  </si>
  <si>
    <t>Магистральные инженерные сети к средней общеобразовательной школе на 1100 мест по ул. Сибирской в городе Когалыме</t>
  </si>
  <si>
    <t>город Когалым, 
улица Сибирская</t>
  </si>
  <si>
    <t xml:space="preserve">Выполнены проектно-изыскательсткие работы на строительство сетей водоснабжения, канализации и теплоснабжения. </t>
  </si>
  <si>
    <t>Реконструкция объекта: «Здание дом культуры «Сибирь», расположенного по адресу: улица Широкая, 5</t>
  </si>
  <si>
    <t>реконструкция</t>
  </si>
  <si>
    <t>проектирование / реконструкция</t>
  </si>
  <si>
    <t>город Когалым, 
 улица Широкая, 5</t>
  </si>
  <si>
    <t>Администрацией города Когалыма переданы МУ "УКС г. Когалыма" функции заказчика по следующим контрактам:
- №9/2016 от 24.06.2016 на благоустройство территории объекта;
- №08/2016 от 11.04.2016 на реконтрукцию объекта;
- №08/2017 от 15.02.2017 на реконструкцию объекта;
- 25/2017 от 22.12.2017 на реконструкцию объекта.</t>
  </si>
  <si>
    <t>Заключено 3 муниципальных контракта (пп. 4, п.1, ст.93, 44-ФЗ) на выполнение дополнительных строительно-монтажных и иных работ.</t>
  </si>
  <si>
    <t>Объект закончен реконструкцией. Ведутся работы по приемке объекта контролирующими органами.</t>
  </si>
  <si>
    <t>Реконструкция объекта "Кино-концертный комплекс "Янтарь" под "Филиал Государственного академического Малого театра России"</t>
  </si>
  <si>
    <t>город Когалым, 
 улица Молодежная, 16</t>
  </si>
  <si>
    <t>Администрацией города Когалыма переданы МУ "УКС г. Когалыма" функции заказчика по следующим контрактам:
- 15С2009 от 17.07.2015 на выполнение проектно-изаскательских работ;
- 15С2014 от 17.07.2015 на оказание услуг по авторскому надзору;
- 16/36 от 21.10.2016 на реконструкцию объекта;
- 1707/01 от 28.07.2017 на поставку и монтаж технологического оборудования.</t>
  </si>
  <si>
    <t>На отчетную дату выполнены приектно-изыскательские работы, ведутся строительно-монтажные работы.</t>
  </si>
  <si>
    <t>Заключен 1 муниципальный контракт (пп. 4, п.1, ст.93, 44-ФЗ) на выполнение технологического присоединения энергопринимающих устройств ЛЭП-10 кВ, ТП-10/0,4 кВ для электроснабжения  объекта.</t>
  </si>
  <si>
    <t>Директор МУ "УКС г. Когалыма"</t>
  </si>
  <si>
    <t>Е.Ю. Гаврилюк</t>
  </si>
  <si>
    <t>Количество посадочных мест 281, в том числе 3 места для инвалидов-колясочников.</t>
  </si>
  <si>
    <t>Протяженность 1,216 км;
Плащадь асфальтировния - 16 068 м2.</t>
  </si>
  <si>
    <t xml:space="preserve">Функции заказчика по контракту №16/34 от 03.10.2016 переданы Администрацией города Когалыма МУ "УКС г. Когалыма"
</t>
  </si>
  <si>
    <t>Срок выполнения работ по контракту по 21.12.2018.</t>
  </si>
  <si>
    <t>Блочная котельная мощностью 14 МВт.</t>
  </si>
  <si>
    <t>Автомобильные дороги, объекты транспортно-дорожной и сервисной инфраструктуры</t>
  </si>
  <si>
    <t>Объекты по производству, передаче и распределению электрической и тепловой энергией</t>
  </si>
  <si>
    <t>Объекты коммунальной инфраструктуры</t>
  </si>
  <si>
    <t>Строительство объекта: "Магистральные и внутриквартальные инженерные сети застройки группы жилых домов по улице Комсомольской "</t>
  </si>
  <si>
    <t>Объекты образования, культуры и спорта</t>
  </si>
  <si>
    <t>Путем проведения электронных аукционов заключено 2 муниципальных контракта:
- №0187300013717000023 от 27.03.2017 на выполнение ПИР на сети водоснабжения и канализации;
- 0187300013717000024 от 27.03.2017 на выполнение ПИР на сети теплоснабжения. 
Заключено 3 муниципальных контракта (пп. 4, п.1, ст.93, 44-ФЗ) на оказание услуг по разработке межевого плана инженерных сетей.</t>
  </si>
  <si>
    <t>2.</t>
  </si>
  <si>
    <t>Строительство объекта: "Детский сад на 320 мест в 8 микрорайоне города Когалыма (привязка проекта :" Детский сад на 320 мест" по адресу: г.Когалым, ул.Градостроителей</t>
  </si>
  <si>
    <t>Общая численность работающих - 25 чел.</t>
  </si>
  <si>
    <t>Количество штатных единиц 68, из них 20 единиц постоянной труппы</t>
  </si>
  <si>
    <t>Количество посадочных мест 300.
Общая площадь здания: 
до реконструкции – 3050,6 м2, 
после реконструкции –5030,6 м2.</t>
  </si>
  <si>
    <t>Строительство объекта: "Блочная котельная по улице Комсомольской"</t>
  </si>
  <si>
    <t>179 рабочих мест</t>
  </si>
  <si>
    <t>Отчет о создании объектов инвестиционной инфраструктуры в городе Когалыме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</si>
</sst>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color rgb="FF0000FF"/>
      <name val="Times New Roman"/>
      <family val="1"/>
      <charset val="204"/>
    </font>
    <font>
      <sz val="10"/>
      <color rgb="FF0000FF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wrapText="1"/>
    </xf>
    <xf numFmtId="4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wrapText="1"/>
    </xf>
    <xf numFmtId="0" fontId="7" fillId="0" borderId="0" xfId="0" applyFont="1" applyAlignment="1">
      <alignment wrapText="1"/>
    </xf>
    <xf numFmtId="4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8" fillId="0" borderId="2" xfId="0" applyFont="1" applyBorder="1" applyAlignment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justify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justify" vertical="center" wrapText="1"/>
    </xf>
    <xf numFmtId="0" fontId="10" fillId="0" borderId="0" xfId="0" applyFont="1" applyAlignment="1">
      <alignment horizontal="left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justify" vertical="center" wrapText="1"/>
    </xf>
    <xf numFmtId="0" fontId="6" fillId="0" borderId="10" xfId="0" applyFont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6" fillId="0" borderId="10" xfId="0" applyFont="1" applyFill="1" applyBorder="1" applyAlignment="1">
      <alignment horizontal="justify" vertical="center" wrapText="1"/>
    </xf>
    <xf numFmtId="0" fontId="6" fillId="0" borderId="5" xfId="0" applyFont="1" applyFill="1" applyBorder="1" applyAlignment="1">
      <alignment horizontal="justify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4" fontId="6" fillId="0" borderId="10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justify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4"/>
  <sheetViews>
    <sheetView tabSelected="1" workbookViewId="0">
      <selection activeCell="K2" sqref="K2:K3"/>
    </sheetView>
  </sheetViews>
  <sheetFormatPr defaultRowHeight="15" x14ac:dyDescent="0.25"/>
  <cols>
    <col min="1" max="1" width="5" style="2" customWidth="1"/>
    <col min="2" max="2" width="26.42578125" style="2" customWidth="1"/>
    <col min="3" max="3" width="19.85546875" style="2" customWidth="1"/>
    <col min="4" max="4" width="14.7109375" style="2" customWidth="1"/>
    <col min="5" max="5" width="15.42578125" style="2" customWidth="1"/>
    <col min="6" max="6" width="6.85546875" style="2" customWidth="1"/>
    <col min="7" max="7" width="7.28515625" style="2" customWidth="1"/>
    <col min="8" max="8" width="18.42578125" style="2" customWidth="1"/>
    <col min="9" max="9" width="15.42578125" style="2" customWidth="1"/>
    <col min="10" max="10" width="17.28515625" style="2" customWidth="1"/>
    <col min="11" max="11" width="46" style="2" customWidth="1"/>
    <col min="12" max="12" width="14.5703125" style="2" customWidth="1"/>
    <col min="13" max="13" width="15.140625" style="2" customWidth="1"/>
    <col min="14" max="14" width="38.42578125" style="3" customWidth="1"/>
    <col min="15" max="16384" width="9.140625" style="2"/>
  </cols>
  <sheetData>
    <row r="1" spans="1:18" ht="24.75" customHeight="1" x14ac:dyDescent="0.25">
      <c r="A1" s="48" t="s">
        <v>128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8" ht="27" customHeight="1" x14ac:dyDescent="0.25">
      <c r="A2" s="46" t="s">
        <v>0</v>
      </c>
      <c r="B2" s="46" t="s">
        <v>1</v>
      </c>
      <c r="C2" s="46" t="s">
        <v>2</v>
      </c>
      <c r="D2" s="46" t="s">
        <v>37</v>
      </c>
      <c r="E2" s="46" t="s">
        <v>3</v>
      </c>
      <c r="F2" s="51" t="s">
        <v>38</v>
      </c>
      <c r="G2" s="52"/>
      <c r="H2" s="49" t="s">
        <v>4</v>
      </c>
      <c r="I2" s="49" t="s">
        <v>12</v>
      </c>
      <c r="J2" s="46" t="s">
        <v>5</v>
      </c>
      <c r="K2" s="46" t="s">
        <v>6</v>
      </c>
      <c r="L2" s="55" t="s">
        <v>10</v>
      </c>
      <c r="M2" s="55"/>
      <c r="N2" s="55"/>
      <c r="O2" s="55" t="s">
        <v>11</v>
      </c>
    </row>
    <row r="3" spans="1:18" ht="87" customHeight="1" x14ac:dyDescent="0.25">
      <c r="A3" s="47"/>
      <c r="B3" s="47"/>
      <c r="C3" s="47"/>
      <c r="D3" s="47"/>
      <c r="E3" s="47"/>
      <c r="F3" s="53"/>
      <c r="G3" s="54"/>
      <c r="H3" s="50"/>
      <c r="I3" s="50"/>
      <c r="J3" s="47"/>
      <c r="K3" s="47"/>
      <c r="L3" s="26" t="s">
        <v>7</v>
      </c>
      <c r="M3" s="26" t="s">
        <v>8</v>
      </c>
      <c r="N3" s="27" t="s">
        <v>9</v>
      </c>
      <c r="O3" s="55"/>
    </row>
    <row r="4" spans="1:18" ht="20.25" customHeight="1" x14ac:dyDescent="0.25">
      <c r="A4" s="41" t="s">
        <v>115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3"/>
    </row>
    <row r="5" spans="1:18" ht="38.25" x14ac:dyDescent="0.25">
      <c r="A5" s="31">
        <v>1</v>
      </c>
      <c r="B5" s="56" t="s">
        <v>20</v>
      </c>
      <c r="C5" s="39" t="s">
        <v>23</v>
      </c>
      <c r="D5" s="31" t="s">
        <v>97</v>
      </c>
      <c r="E5" s="31" t="s">
        <v>98</v>
      </c>
      <c r="F5" s="31">
        <v>2017</v>
      </c>
      <c r="G5" s="31">
        <v>2017</v>
      </c>
      <c r="H5" s="5">
        <v>0</v>
      </c>
      <c r="I5" s="5">
        <v>0</v>
      </c>
      <c r="J5" s="6" t="s">
        <v>14</v>
      </c>
      <c r="K5" s="7" t="s">
        <v>32</v>
      </c>
      <c r="L5" s="31"/>
      <c r="M5" s="31"/>
      <c r="N5" s="58" t="s">
        <v>111</v>
      </c>
      <c r="O5" s="31"/>
      <c r="P5" s="4"/>
      <c r="Q5" s="4"/>
      <c r="R5" s="4"/>
    </row>
    <row r="6" spans="1:18" ht="38.25" x14ac:dyDescent="0.25">
      <c r="A6" s="32"/>
      <c r="B6" s="56"/>
      <c r="C6" s="39"/>
      <c r="D6" s="32"/>
      <c r="E6" s="32"/>
      <c r="F6" s="32"/>
      <c r="G6" s="32"/>
      <c r="H6" s="5">
        <v>399</v>
      </c>
      <c r="I6" s="5">
        <v>399</v>
      </c>
      <c r="J6" s="6" t="s">
        <v>15</v>
      </c>
      <c r="K6" s="7" t="s">
        <v>31</v>
      </c>
      <c r="L6" s="32"/>
      <c r="M6" s="32"/>
      <c r="N6" s="59"/>
      <c r="O6" s="32"/>
      <c r="P6" s="4"/>
      <c r="Q6" s="4"/>
      <c r="R6" s="4"/>
    </row>
    <row r="7" spans="1:18" ht="60" customHeight="1" x14ac:dyDescent="0.25">
      <c r="A7" s="32"/>
      <c r="B7" s="56"/>
      <c r="C7" s="39"/>
      <c r="D7" s="32"/>
      <c r="E7" s="32"/>
      <c r="F7" s="32"/>
      <c r="G7" s="32"/>
      <c r="H7" s="5">
        <v>93319</v>
      </c>
      <c r="I7" s="5">
        <v>93319</v>
      </c>
      <c r="J7" s="6" t="s">
        <v>16</v>
      </c>
      <c r="K7" s="44" t="s">
        <v>34</v>
      </c>
      <c r="L7" s="32"/>
      <c r="M7" s="32"/>
      <c r="N7" s="59"/>
      <c r="O7" s="32"/>
      <c r="P7" s="4"/>
      <c r="Q7" s="4"/>
      <c r="R7" s="4"/>
    </row>
    <row r="8" spans="1:18" x14ac:dyDescent="0.25">
      <c r="A8" s="33"/>
      <c r="B8" s="56"/>
      <c r="C8" s="39"/>
      <c r="D8" s="33"/>
      <c r="E8" s="33"/>
      <c r="F8" s="33"/>
      <c r="G8" s="33"/>
      <c r="H8" s="8">
        <f>SUM(H5:H7)</f>
        <v>93718</v>
      </c>
      <c r="I8" s="8">
        <f>SUM(I5:I7)</f>
        <v>93718</v>
      </c>
      <c r="J8" s="9" t="s">
        <v>17</v>
      </c>
      <c r="K8" s="45"/>
      <c r="L8" s="33"/>
      <c r="M8" s="33"/>
      <c r="N8" s="60"/>
      <c r="O8" s="33"/>
      <c r="P8" s="4"/>
      <c r="Q8" s="4"/>
      <c r="R8" s="4"/>
    </row>
    <row r="9" spans="1:18" ht="23.25" customHeight="1" x14ac:dyDescent="0.25">
      <c r="A9" s="31">
        <v>2</v>
      </c>
      <c r="B9" s="56" t="s">
        <v>21</v>
      </c>
      <c r="C9" s="39" t="s">
        <v>24</v>
      </c>
      <c r="D9" s="31" t="s">
        <v>13</v>
      </c>
      <c r="E9" s="31" t="s">
        <v>25</v>
      </c>
      <c r="F9" s="31">
        <v>2017</v>
      </c>
      <c r="G9" s="31" t="s">
        <v>28</v>
      </c>
      <c r="H9" s="5">
        <v>0</v>
      </c>
      <c r="I9" s="5">
        <v>0</v>
      </c>
      <c r="J9" s="6" t="s">
        <v>14</v>
      </c>
      <c r="K9" s="7" t="s">
        <v>26</v>
      </c>
      <c r="L9" s="31"/>
      <c r="M9" s="31"/>
      <c r="N9" s="44" t="s">
        <v>26</v>
      </c>
      <c r="O9" s="31"/>
      <c r="P9" s="4"/>
      <c r="Q9" s="4"/>
      <c r="R9" s="4"/>
    </row>
    <row r="10" spans="1:18" ht="25.5" x14ac:dyDescent="0.25">
      <c r="A10" s="32"/>
      <c r="B10" s="56"/>
      <c r="C10" s="39"/>
      <c r="D10" s="32"/>
      <c r="E10" s="32"/>
      <c r="F10" s="32"/>
      <c r="G10" s="32"/>
      <c r="H10" s="5">
        <v>730.6</v>
      </c>
      <c r="I10" s="5">
        <v>730.58</v>
      </c>
      <c r="J10" s="6" t="s">
        <v>15</v>
      </c>
      <c r="K10" s="44" t="s">
        <v>33</v>
      </c>
      <c r="L10" s="32"/>
      <c r="M10" s="32"/>
      <c r="N10" s="57"/>
      <c r="O10" s="32"/>
      <c r="P10" s="4"/>
      <c r="Q10" s="4"/>
      <c r="R10" s="4"/>
    </row>
    <row r="11" spans="1:18" ht="25.5" x14ac:dyDescent="0.25">
      <c r="A11" s="32"/>
      <c r="B11" s="56"/>
      <c r="C11" s="39"/>
      <c r="D11" s="32"/>
      <c r="E11" s="32"/>
      <c r="F11" s="32"/>
      <c r="G11" s="32"/>
      <c r="H11" s="5">
        <v>0</v>
      </c>
      <c r="I11" s="5">
        <v>0</v>
      </c>
      <c r="J11" s="6" t="s">
        <v>16</v>
      </c>
      <c r="K11" s="57"/>
      <c r="L11" s="32"/>
      <c r="M11" s="32"/>
      <c r="N11" s="57"/>
      <c r="O11" s="32"/>
      <c r="P11" s="4"/>
      <c r="Q11" s="4"/>
      <c r="R11" s="4"/>
    </row>
    <row r="12" spans="1:18" x14ac:dyDescent="0.25">
      <c r="A12" s="33"/>
      <c r="B12" s="56"/>
      <c r="C12" s="39"/>
      <c r="D12" s="33"/>
      <c r="E12" s="33"/>
      <c r="F12" s="33"/>
      <c r="G12" s="33"/>
      <c r="H12" s="8">
        <f>SUM(H9:H11)</f>
        <v>730.6</v>
      </c>
      <c r="I12" s="8">
        <f>SUM(I9:I11)</f>
        <v>730.58</v>
      </c>
      <c r="J12" s="9" t="s">
        <v>17</v>
      </c>
      <c r="K12" s="45"/>
      <c r="L12" s="33"/>
      <c r="M12" s="33"/>
      <c r="N12" s="45"/>
      <c r="O12" s="33"/>
      <c r="P12" s="4"/>
      <c r="Q12" s="4"/>
      <c r="R12" s="4"/>
    </row>
    <row r="13" spans="1:18" x14ac:dyDescent="0.25">
      <c r="A13" s="61" t="s">
        <v>116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3"/>
      <c r="P13" s="4"/>
      <c r="Q13" s="4"/>
      <c r="R13" s="4"/>
    </row>
    <row r="14" spans="1:18" ht="30" customHeight="1" x14ac:dyDescent="0.25">
      <c r="A14" s="31">
        <v>1</v>
      </c>
      <c r="B14" s="31" t="s">
        <v>126</v>
      </c>
      <c r="C14" s="31" t="s">
        <v>29</v>
      </c>
      <c r="D14" s="31" t="s">
        <v>13</v>
      </c>
      <c r="E14" s="31" t="s">
        <v>36</v>
      </c>
      <c r="F14" s="64">
        <v>2016</v>
      </c>
      <c r="G14" s="64">
        <v>2018</v>
      </c>
      <c r="H14" s="5">
        <v>0</v>
      </c>
      <c r="I14" s="5">
        <v>0</v>
      </c>
      <c r="J14" s="6" t="s">
        <v>14</v>
      </c>
      <c r="K14" s="44" t="s">
        <v>112</v>
      </c>
      <c r="L14" s="31" t="s">
        <v>18</v>
      </c>
      <c r="M14" s="31"/>
      <c r="N14" s="31" t="s">
        <v>114</v>
      </c>
      <c r="O14" s="36"/>
      <c r="P14" s="4"/>
      <c r="Q14" s="4"/>
      <c r="R14" s="4"/>
    </row>
    <row r="15" spans="1:18" ht="25.5" x14ac:dyDescent="0.25">
      <c r="A15" s="32"/>
      <c r="B15" s="32"/>
      <c r="C15" s="32"/>
      <c r="D15" s="32"/>
      <c r="E15" s="32"/>
      <c r="F15" s="65"/>
      <c r="G15" s="65"/>
      <c r="H15" s="5">
        <v>0</v>
      </c>
      <c r="I15" s="5">
        <v>0</v>
      </c>
      <c r="J15" s="6" t="s">
        <v>15</v>
      </c>
      <c r="K15" s="57"/>
      <c r="L15" s="32"/>
      <c r="M15" s="32"/>
      <c r="N15" s="32"/>
      <c r="O15" s="37"/>
      <c r="P15" s="4"/>
      <c r="Q15" s="4"/>
      <c r="R15" s="4"/>
    </row>
    <row r="16" spans="1:18" ht="25.5" x14ac:dyDescent="0.25">
      <c r="A16" s="32"/>
      <c r="B16" s="32"/>
      <c r="C16" s="32"/>
      <c r="D16" s="32"/>
      <c r="E16" s="32"/>
      <c r="F16" s="65"/>
      <c r="G16" s="65"/>
      <c r="H16" s="14">
        <v>43350</v>
      </c>
      <c r="I16" s="14">
        <v>0</v>
      </c>
      <c r="J16" s="6" t="s">
        <v>16</v>
      </c>
      <c r="K16" s="57" t="s">
        <v>113</v>
      </c>
      <c r="L16" s="32"/>
      <c r="M16" s="32"/>
      <c r="N16" s="32"/>
      <c r="O16" s="37"/>
      <c r="P16" s="4"/>
      <c r="Q16" s="4"/>
      <c r="R16" s="4"/>
    </row>
    <row r="17" spans="1:18" x14ac:dyDescent="0.25">
      <c r="A17" s="33"/>
      <c r="B17" s="33"/>
      <c r="C17" s="33"/>
      <c r="D17" s="33"/>
      <c r="E17" s="33"/>
      <c r="F17" s="66"/>
      <c r="G17" s="66"/>
      <c r="H17" s="12">
        <f>SUM(H14:H16)</f>
        <v>43350</v>
      </c>
      <c r="I17" s="12">
        <f>SUM(I14:I16)</f>
        <v>0</v>
      </c>
      <c r="J17" s="13" t="s">
        <v>17</v>
      </c>
      <c r="K17" s="45"/>
      <c r="L17" s="33"/>
      <c r="M17" s="33"/>
      <c r="N17" s="33"/>
      <c r="O17" s="38"/>
      <c r="P17" s="4"/>
      <c r="Q17" s="4"/>
      <c r="R17" s="4"/>
    </row>
    <row r="18" spans="1:18" x14ac:dyDescent="0.25">
      <c r="A18" s="61" t="s">
        <v>117</v>
      </c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9"/>
      <c r="P18" s="4"/>
      <c r="Q18" s="4"/>
      <c r="R18" s="4"/>
    </row>
    <row r="19" spans="1:18" ht="30" customHeight="1" x14ac:dyDescent="0.25">
      <c r="A19" s="31" t="s">
        <v>19</v>
      </c>
      <c r="B19" s="64" t="s">
        <v>35</v>
      </c>
      <c r="C19" s="31" t="s">
        <v>57</v>
      </c>
      <c r="D19" s="31" t="s">
        <v>13</v>
      </c>
      <c r="E19" s="31" t="s">
        <v>36</v>
      </c>
      <c r="F19" s="64">
        <v>2008</v>
      </c>
      <c r="G19" s="64">
        <v>2020</v>
      </c>
      <c r="H19" s="67">
        <v>161623.29</v>
      </c>
      <c r="I19" s="67">
        <v>161623.29</v>
      </c>
      <c r="J19" s="31" t="s">
        <v>14</v>
      </c>
      <c r="K19" s="7" t="s">
        <v>56</v>
      </c>
      <c r="L19" s="31"/>
      <c r="M19" s="31"/>
      <c r="N19" s="7"/>
      <c r="O19" s="10"/>
      <c r="P19" s="11"/>
      <c r="Q19" s="11"/>
      <c r="R19" s="11"/>
    </row>
    <row r="20" spans="1:18" ht="25.5" x14ac:dyDescent="0.25">
      <c r="A20" s="32"/>
      <c r="B20" s="65"/>
      <c r="C20" s="32"/>
      <c r="D20" s="32"/>
      <c r="E20" s="32"/>
      <c r="F20" s="65"/>
      <c r="G20" s="65"/>
      <c r="H20" s="68"/>
      <c r="I20" s="68"/>
      <c r="J20" s="32"/>
      <c r="K20" s="7" t="s">
        <v>39</v>
      </c>
      <c r="L20" s="32"/>
      <c r="M20" s="32"/>
      <c r="N20" s="7" t="s">
        <v>40</v>
      </c>
      <c r="O20" s="10"/>
      <c r="P20" s="11"/>
      <c r="Q20" s="11"/>
      <c r="R20" s="11"/>
    </row>
    <row r="21" spans="1:18" ht="25.5" x14ac:dyDescent="0.25">
      <c r="A21" s="32"/>
      <c r="B21" s="65"/>
      <c r="C21" s="32"/>
      <c r="D21" s="32"/>
      <c r="E21" s="32"/>
      <c r="F21" s="65"/>
      <c r="G21" s="65"/>
      <c r="H21" s="68"/>
      <c r="I21" s="68"/>
      <c r="J21" s="32"/>
      <c r="K21" s="7" t="s">
        <v>41</v>
      </c>
      <c r="L21" s="32"/>
      <c r="M21" s="32"/>
      <c r="N21" s="7" t="s">
        <v>42</v>
      </c>
      <c r="O21" s="10"/>
      <c r="P21" s="11"/>
      <c r="Q21" s="11"/>
      <c r="R21" s="11"/>
    </row>
    <row r="22" spans="1:18" ht="25.5" x14ac:dyDescent="0.25">
      <c r="A22" s="32"/>
      <c r="B22" s="65"/>
      <c r="C22" s="32"/>
      <c r="D22" s="32"/>
      <c r="E22" s="32"/>
      <c r="F22" s="65"/>
      <c r="G22" s="65"/>
      <c r="H22" s="69"/>
      <c r="I22" s="69"/>
      <c r="J22" s="33"/>
      <c r="K22" s="7" t="s">
        <v>43</v>
      </c>
      <c r="L22" s="32"/>
      <c r="M22" s="32"/>
      <c r="N22" s="7" t="s">
        <v>44</v>
      </c>
      <c r="O22" s="10"/>
      <c r="P22" s="11"/>
      <c r="Q22" s="11"/>
      <c r="R22" s="11"/>
    </row>
    <row r="23" spans="1:18" ht="39" customHeight="1" x14ac:dyDescent="0.25">
      <c r="A23" s="32"/>
      <c r="B23" s="65"/>
      <c r="C23" s="32"/>
      <c r="D23" s="32"/>
      <c r="E23" s="32"/>
      <c r="F23" s="65"/>
      <c r="G23" s="65"/>
      <c r="H23" s="67">
        <v>32084.21</v>
      </c>
      <c r="I23" s="67">
        <v>30825.8</v>
      </c>
      <c r="J23" s="31" t="s">
        <v>15</v>
      </c>
      <c r="K23" s="7" t="s">
        <v>45</v>
      </c>
      <c r="L23" s="32"/>
      <c r="M23" s="32"/>
      <c r="N23" s="7" t="s">
        <v>46</v>
      </c>
      <c r="O23" s="10"/>
      <c r="P23" s="11"/>
      <c r="Q23" s="11"/>
      <c r="R23" s="11"/>
    </row>
    <row r="24" spans="1:18" ht="25.5" x14ac:dyDescent="0.25">
      <c r="A24" s="32"/>
      <c r="B24" s="65"/>
      <c r="C24" s="32"/>
      <c r="D24" s="32"/>
      <c r="E24" s="32"/>
      <c r="F24" s="65"/>
      <c r="G24" s="65"/>
      <c r="H24" s="68"/>
      <c r="I24" s="68"/>
      <c r="J24" s="32"/>
      <c r="K24" s="7" t="s">
        <v>47</v>
      </c>
      <c r="L24" s="32"/>
      <c r="M24" s="32"/>
      <c r="N24" s="7" t="s">
        <v>48</v>
      </c>
      <c r="O24" s="10"/>
      <c r="P24" s="11"/>
      <c r="Q24" s="11"/>
      <c r="R24" s="11"/>
    </row>
    <row r="25" spans="1:18" ht="25.5" x14ac:dyDescent="0.25">
      <c r="A25" s="32"/>
      <c r="B25" s="65"/>
      <c r="C25" s="32"/>
      <c r="D25" s="32"/>
      <c r="E25" s="32"/>
      <c r="F25" s="65"/>
      <c r="G25" s="65"/>
      <c r="H25" s="69"/>
      <c r="I25" s="69"/>
      <c r="J25" s="33"/>
      <c r="K25" s="7" t="s">
        <v>49</v>
      </c>
      <c r="L25" s="32"/>
      <c r="M25" s="32"/>
      <c r="N25" s="7" t="s">
        <v>50</v>
      </c>
      <c r="O25" s="10"/>
      <c r="P25" s="11"/>
      <c r="Q25" s="11"/>
      <c r="R25" s="11"/>
    </row>
    <row r="26" spans="1:18" ht="25.5" x14ac:dyDescent="0.25">
      <c r="A26" s="32"/>
      <c r="B26" s="65"/>
      <c r="C26" s="32"/>
      <c r="D26" s="32"/>
      <c r="E26" s="32"/>
      <c r="F26" s="65"/>
      <c r="G26" s="65"/>
      <c r="H26" s="67">
        <v>8279.3799999999992</v>
      </c>
      <c r="I26" s="67">
        <v>8279.3799999999992</v>
      </c>
      <c r="J26" s="31" t="s">
        <v>16</v>
      </c>
      <c r="K26" s="7" t="s">
        <v>51</v>
      </c>
      <c r="L26" s="32"/>
      <c r="M26" s="32"/>
      <c r="N26" s="7" t="s">
        <v>52</v>
      </c>
      <c r="O26" s="10"/>
      <c r="P26" s="11"/>
      <c r="Q26" s="11"/>
      <c r="R26" s="11"/>
    </row>
    <row r="27" spans="1:18" ht="48" customHeight="1" x14ac:dyDescent="0.25">
      <c r="A27" s="32"/>
      <c r="B27" s="65"/>
      <c r="C27" s="32"/>
      <c r="D27" s="32"/>
      <c r="E27" s="32"/>
      <c r="F27" s="65"/>
      <c r="G27" s="65"/>
      <c r="H27" s="68"/>
      <c r="I27" s="68"/>
      <c r="J27" s="32"/>
      <c r="K27" s="7" t="s">
        <v>53</v>
      </c>
      <c r="L27" s="32"/>
      <c r="M27" s="32"/>
      <c r="N27" s="6" t="s">
        <v>59</v>
      </c>
      <c r="O27" s="10"/>
      <c r="P27" s="11"/>
      <c r="Q27" s="11"/>
      <c r="R27" s="11"/>
    </row>
    <row r="28" spans="1:18" ht="40.5" customHeight="1" x14ac:dyDescent="0.25">
      <c r="A28" s="32"/>
      <c r="B28" s="65"/>
      <c r="C28" s="32"/>
      <c r="D28" s="32"/>
      <c r="E28" s="32"/>
      <c r="F28" s="65"/>
      <c r="G28" s="65"/>
      <c r="H28" s="68"/>
      <c r="I28" s="68"/>
      <c r="J28" s="32"/>
      <c r="K28" s="7" t="s">
        <v>54</v>
      </c>
      <c r="L28" s="32"/>
      <c r="M28" s="32"/>
      <c r="N28" s="6" t="s">
        <v>59</v>
      </c>
      <c r="O28" s="10"/>
      <c r="P28" s="11"/>
      <c r="Q28" s="11"/>
      <c r="R28" s="11"/>
    </row>
    <row r="29" spans="1:18" ht="54.75" customHeight="1" x14ac:dyDescent="0.25">
      <c r="A29" s="32"/>
      <c r="B29" s="65"/>
      <c r="C29" s="32"/>
      <c r="D29" s="32"/>
      <c r="E29" s="32"/>
      <c r="F29" s="65"/>
      <c r="G29" s="65"/>
      <c r="H29" s="68"/>
      <c r="I29" s="68"/>
      <c r="J29" s="32"/>
      <c r="K29" s="7" t="s">
        <v>61</v>
      </c>
      <c r="L29" s="32"/>
      <c r="M29" s="32"/>
      <c r="N29" s="7" t="s">
        <v>58</v>
      </c>
      <c r="O29" s="10"/>
      <c r="P29" s="11"/>
      <c r="Q29" s="11"/>
      <c r="R29" s="11"/>
    </row>
    <row r="30" spans="1:18" ht="51" customHeight="1" x14ac:dyDescent="0.25">
      <c r="A30" s="32"/>
      <c r="B30" s="65"/>
      <c r="C30" s="32"/>
      <c r="D30" s="32"/>
      <c r="E30" s="32"/>
      <c r="F30" s="65"/>
      <c r="G30" s="65"/>
      <c r="H30" s="69"/>
      <c r="I30" s="69"/>
      <c r="J30" s="33"/>
      <c r="K30" s="44" t="s">
        <v>55</v>
      </c>
      <c r="L30" s="32"/>
      <c r="M30" s="32"/>
      <c r="N30" s="6" t="s">
        <v>59</v>
      </c>
      <c r="O30" s="10"/>
      <c r="P30" s="11"/>
      <c r="Q30" s="11"/>
      <c r="R30" s="11"/>
    </row>
    <row r="31" spans="1:18" ht="18" customHeight="1" x14ac:dyDescent="0.25">
      <c r="A31" s="33"/>
      <c r="B31" s="66"/>
      <c r="C31" s="33"/>
      <c r="D31" s="33"/>
      <c r="E31" s="33"/>
      <c r="F31" s="66"/>
      <c r="G31" s="66"/>
      <c r="H31" s="12">
        <f>SUM(H19:H26)</f>
        <v>201986.88</v>
      </c>
      <c r="I31" s="12">
        <f>SUM(I19:I26)</f>
        <v>200728.47</v>
      </c>
      <c r="J31" s="13" t="s">
        <v>17</v>
      </c>
      <c r="K31" s="45"/>
      <c r="L31" s="33"/>
      <c r="M31" s="33"/>
      <c r="N31" s="7"/>
      <c r="O31" s="10"/>
      <c r="P31" s="11"/>
      <c r="Q31" s="11"/>
      <c r="R31" s="11"/>
    </row>
    <row r="32" spans="1:18" ht="21.75" customHeight="1" x14ac:dyDescent="0.25">
      <c r="A32" s="31" t="s">
        <v>121</v>
      </c>
      <c r="B32" s="31" t="s">
        <v>60</v>
      </c>
      <c r="C32" s="31" t="s">
        <v>29</v>
      </c>
      <c r="D32" s="31" t="s">
        <v>13</v>
      </c>
      <c r="E32" s="31" t="s">
        <v>36</v>
      </c>
      <c r="F32" s="31">
        <v>2015</v>
      </c>
      <c r="G32" s="31">
        <v>2017</v>
      </c>
      <c r="H32" s="14">
        <v>19137.599999999999</v>
      </c>
      <c r="I32" s="14">
        <v>19137.599999999999</v>
      </c>
      <c r="J32" s="15" t="s">
        <v>14</v>
      </c>
      <c r="K32" s="16" t="s">
        <v>62</v>
      </c>
      <c r="L32" s="31"/>
      <c r="M32" s="31"/>
      <c r="N32" s="7"/>
      <c r="O32" s="10"/>
      <c r="P32" s="11"/>
      <c r="Q32" s="11"/>
      <c r="R32" s="11"/>
    </row>
    <row r="33" spans="1:18" x14ac:dyDescent="0.25">
      <c r="A33" s="32"/>
      <c r="B33" s="32"/>
      <c r="C33" s="32"/>
      <c r="D33" s="32"/>
      <c r="E33" s="32"/>
      <c r="F33" s="32"/>
      <c r="G33" s="32"/>
      <c r="H33" s="70">
        <v>61539.61</v>
      </c>
      <c r="I33" s="70">
        <v>61539.61</v>
      </c>
      <c r="J33" s="64" t="s">
        <v>15</v>
      </c>
      <c r="K33" s="44" t="s">
        <v>63</v>
      </c>
      <c r="L33" s="32"/>
      <c r="M33" s="32"/>
      <c r="N33" s="7" t="s">
        <v>64</v>
      </c>
      <c r="O33" s="10"/>
      <c r="P33" s="11"/>
      <c r="Q33" s="11"/>
      <c r="R33" s="11"/>
    </row>
    <row r="34" spans="1:18" ht="18.75" customHeight="1" x14ac:dyDescent="0.25">
      <c r="A34" s="32"/>
      <c r="B34" s="32"/>
      <c r="C34" s="32"/>
      <c r="D34" s="32"/>
      <c r="E34" s="32"/>
      <c r="F34" s="32"/>
      <c r="G34" s="32"/>
      <c r="H34" s="71"/>
      <c r="I34" s="71"/>
      <c r="J34" s="65"/>
      <c r="K34" s="57"/>
      <c r="L34" s="32"/>
      <c r="M34" s="32"/>
      <c r="N34" s="7" t="s">
        <v>65</v>
      </c>
      <c r="O34" s="10"/>
      <c r="P34" s="11"/>
      <c r="Q34" s="11"/>
      <c r="R34" s="11"/>
    </row>
    <row r="35" spans="1:18" x14ac:dyDescent="0.25">
      <c r="A35" s="32"/>
      <c r="B35" s="32"/>
      <c r="C35" s="32"/>
      <c r="D35" s="32"/>
      <c r="E35" s="32"/>
      <c r="F35" s="32"/>
      <c r="G35" s="32"/>
      <c r="H35" s="71"/>
      <c r="I35" s="71"/>
      <c r="J35" s="65"/>
      <c r="K35" s="57"/>
      <c r="L35" s="32"/>
      <c r="M35" s="32"/>
      <c r="N35" s="7" t="s">
        <v>66</v>
      </c>
      <c r="O35" s="10"/>
      <c r="P35" s="11"/>
      <c r="Q35" s="11"/>
      <c r="R35" s="11"/>
    </row>
    <row r="36" spans="1:18" ht="27.75" customHeight="1" x14ac:dyDescent="0.25">
      <c r="A36" s="32"/>
      <c r="B36" s="32"/>
      <c r="C36" s="32"/>
      <c r="D36" s="32"/>
      <c r="E36" s="32"/>
      <c r="F36" s="32"/>
      <c r="G36" s="32"/>
      <c r="H36" s="72"/>
      <c r="I36" s="72"/>
      <c r="J36" s="66"/>
      <c r="K36" s="45"/>
      <c r="L36" s="32"/>
      <c r="M36" s="32"/>
      <c r="N36" s="7" t="s">
        <v>67</v>
      </c>
      <c r="O36" s="10"/>
      <c r="P36" s="11"/>
      <c r="Q36" s="11"/>
      <c r="R36" s="11"/>
    </row>
    <row r="37" spans="1:18" ht="25.5" x14ac:dyDescent="0.25">
      <c r="A37" s="32"/>
      <c r="B37" s="32"/>
      <c r="C37" s="32"/>
      <c r="D37" s="32"/>
      <c r="E37" s="32"/>
      <c r="F37" s="32"/>
      <c r="G37" s="32"/>
      <c r="H37" s="70">
        <v>0</v>
      </c>
      <c r="I37" s="70">
        <v>0</v>
      </c>
      <c r="J37" s="31" t="s">
        <v>16</v>
      </c>
      <c r="K37" s="7" t="s">
        <v>71</v>
      </c>
      <c r="L37" s="32"/>
      <c r="M37" s="32"/>
      <c r="N37" s="7" t="s">
        <v>68</v>
      </c>
      <c r="O37" s="17"/>
      <c r="P37" s="18"/>
      <c r="Q37" s="18"/>
      <c r="R37" s="18"/>
    </row>
    <row r="38" spans="1:18" ht="25.5" x14ac:dyDescent="0.25">
      <c r="A38" s="32"/>
      <c r="B38" s="32"/>
      <c r="C38" s="32"/>
      <c r="D38" s="32"/>
      <c r="E38" s="32"/>
      <c r="F38" s="32"/>
      <c r="G38" s="32"/>
      <c r="H38" s="71"/>
      <c r="I38" s="71"/>
      <c r="J38" s="32"/>
      <c r="K38" s="7" t="s">
        <v>72</v>
      </c>
      <c r="L38" s="32"/>
      <c r="M38" s="32"/>
      <c r="N38" s="7" t="s">
        <v>69</v>
      </c>
      <c r="O38" s="17"/>
      <c r="P38" s="18"/>
      <c r="Q38" s="18"/>
      <c r="R38" s="18"/>
    </row>
    <row r="39" spans="1:18" ht="25.5" x14ac:dyDescent="0.25">
      <c r="A39" s="32"/>
      <c r="B39" s="32"/>
      <c r="C39" s="32"/>
      <c r="D39" s="32"/>
      <c r="E39" s="32"/>
      <c r="F39" s="32"/>
      <c r="G39" s="32"/>
      <c r="H39" s="71"/>
      <c r="I39" s="71"/>
      <c r="J39" s="32"/>
      <c r="K39" s="7" t="s">
        <v>73</v>
      </c>
      <c r="L39" s="32"/>
      <c r="M39" s="32"/>
      <c r="N39" s="7" t="s">
        <v>70</v>
      </c>
      <c r="O39" s="17"/>
      <c r="P39" s="18"/>
      <c r="Q39" s="18"/>
      <c r="R39" s="18"/>
    </row>
    <row r="40" spans="1:18" ht="15" customHeight="1" x14ac:dyDescent="0.25">
      <c r="A40" s="32"/>
      <c r="B40" s="32"/>
      <c r="C40" s="32"/>
      <c r="D40" s="32"/>
      <c r="E40" s="32"/>
      <c r="F40" s="32"/>
      <c r="G40" s="32"/>
      <c r="H40" s="72"/>
      <c r="I40" s="72"/>
      <c r="J40" s="33"/>
      <c r="K40" s="44" t="s">
        <v>74</v>
      </c>
      <c r="L40" s="32"/>
      <c r="M40" s="32"/>
      <c r="N40" s="44" t="s">
        <v>75</v>
      </c>
      <c r="O40" s="73"/>
      <c r="P40" s="18"/>
      <c r="Q40" s="18"/>
      <c r="R40" s="18"/>
    </row>
    <row r="41" spans="1:18" ht="11.25" customHeight="1" x14ac:dyDescent="0.25">
      <c r="A41" s="33"/>
      <c r="B41" s="33"/>
      <c r="C41" s="33"/>
      <c r="D41" s="33"/>
      <c r="E41" s="33"/>
      <c r="F41" s="33"/>
      <c r="G41" s="33"/>
      <c r="H41" s="8">
        <f>SUM(H32:H40)</f>
        <v>80677.209999999992</v>
      </c>
      <c r="I41" s="8">
        <f>SUM(I32:I40)</f>
        <v>80677.209999999992</v>
      </c>
      <c r="J41" s="9" t="s">
        <v>17</v>
      </c>
      <c r="K41" s="45"/>
      <c r="L41" s="33"/>
      <c r="M41" s="33"/>
      <c r="N41" s="45"/>
      <c r="O41" s="74"/>
      <c r="P41" s="18"/>
      <c r="Q41" s="18"/>
      <c r="R41" s="18"/>
    </row>
    <row r="42" spans="1:18" s="1" customFormat="1" x14ac:dyDescent="0.25">
      <c r="A42" s="31" t="s">
        <v>22</v>
      </c>
      <c r="B42" s="44" t="s">
        <v>76</v>
      </c>
      <c r="C42" s="31" t="s">
        <v>77</v>
      </c>
      <c r="D42" s="39" t="s">
        <v>13</v>
      </c>
      <c r="E42" s="39" t="s">
        <v>25</v>
      </c>
      <c r="F42" s="31">
        <v>2016</v>
      </c>
      <c r="G42" s="31" t="s">
        <v>28</v>
      </c>
      <c r="H42" s="5">
        <v>0</v>
      </c>
      <c r="I42" s="5">
        <v>0</v>
      </c>
      <c r="J42" s="6" t="s">
        <v>14</v>
      </c>
      <c r="K42" s="16" t="s">
        <v>26</v>
      </c>
      <c r="L42" s="31"/>
      <c r="M42" s="31"/>
      <c r="N42" s="44" t="s">
        <v>78</v>
      </c>
      <c r="O42" s="31"/>
      <c r="P42" s="19"/>
      <c r="Q42" s="19"/>
      <c r="R42" s="19"/>
    </row>
    <row r="43" spans="1:18" s="1" customFormat="1" ht="39.75" customHeight="1" x14ac:dyDescent="0.25">
      <c r="A43" s="32"/>
      <c r="B43" s="57"/>
      <c r="C43" s="32"/>
      <c r="D43" s="39"/>
      <c r="E43" s="39"/>
      <c r="F43" s="32"/>
      <c r="G43" s="32"/>
      <c r="H43" s="5">
        <v>3198.6</v>
      </c>
      <c r="I43" s="5">
        <v>3198.6</v>
      </c>
      <c r="J43" s="6" t="s">
        <v>15</v>
      </c>
      <c r="K43" s="44" t="s">
        <v>83</v>
      </c>
      <c r="L43" s="32"/>
      <c r="M43" s="32"/>
      <c r="N43" s="57"/>
      <c r="O43" s="32"/>
      <c r="P43" s="19"/>
      <c r="Q43" s="19"/>
      <c r="R43" s="19"/>
    </row>
    <row r="44" spans="1:18" s="1" customFormat="1" ht="33.75" customHeight="1" x14ac:dyDescent="0.25">
      <c r="A44" s="32"/>
      <c r="B44" s="57"/>
      <c r="C44" s="32"/>
      <c r="D44" s="39"/>
      <c r="E44" s="39"/>
      <c r="F44" s="32"/>
      <c r="G44" s="32"/>
      <c r="H44" s="5">
        <v>0</v>
      </c>
      <c r="I44" s="5">
        <v>0</v>
      </c>
      <c r="J44" s="6" t="s">
        <v>16</v>
      </c>
      <c r="K44" s="57"/>
      <c r="L44" s="32"/>
      <c r="M44" s="32"/>
      <c r="N44" s="57"/>
      <c r="O44" s="32"/>
      <c r="P44" s="19"/>
      <c r="Q44" s="19"/>
      <c r="R44" s="19"/>
    </row>
    <row r="45" spans="1:18" s="1" customFormat="1" ht="36.75" customHeight="1" x14ac:dyDescent="0.25">
      <c r="A45" s="33"/>
      <c r="B45" s="45"/>
      <c r="C45" s="33"/>
      <c r="D45" s="39"/>
      <c r="E45" s="39"/>
      <c r="F45" s="33"/>
      <c r="G45" s="33"/>
      <c r="H45" s="8">
        <f>SUM(H42:H44)</f>
        <v>3198.6</v>
      </c>
      <c r="I45" s="8">
        <f>SUM(I42:I44)</f>
        <v>3198.6</v>
      </c>
      <c r="J45" s="9" t="s">
        <v>17</v>
      </c>
      <c r="K45" s="45"/>
      <c r="L45" s="33"/>
      <c r="M45" s="33"/>
      <c r="N45" s="45"/>
      <c r="O45" s="33"/>
      <c r="P45" s="19"/>
      <c r="Q45" s="19"/>
      <c r="R45" s="19"/>
    </row>
    <row r="46" spans="1:18" ht="34.5" customHeight="1" x14ac:dyDescent="0.25">
      <c r="A46" s="31" t="s">
        <v>27</v>
      </c>
      <c r="B46" s="31" t="s">
        <v>118</v>
      </c>
      <c r="C46" s="31" t="s">
        <v>29</v>
      </c>
      <c r="D46" s="39" t="s">
        <v>13</v>
      </c>
      <c r="E46" s="39" t="s">
        <v>36</v>
      </c>
      <c r="F46" s="31">
        <v>2016</v>
      </c>
      <c r="G46" s="31">
        <v>2017</v>
      </c>
      <c r="H46" s="20">
        <f>S46</f>
        <v>0</v>
      </c>
      <c r="I46" s="20">
        <f>O46</f>
        <v>0</v>
      </c>
      <c r="J46" s="15" t="s">
        <v>14</v>
      </c>
      <c r="K46" s="16" t="s">
        <v>62</v>
      </c>
      <c r="L46" s="31"/>
      <c r="M46" s="31"/>
      <c r="N46" s="7" t="s">
        <v>79</v>
      </c>
      <c r="O46" s="10"/>
      <c r="P46" s="18"/>
      <c r="Q46" s="18"/>
      <c r="R46" s="18"/>
    </row>
    <row r="47" spans="1:18" ht="84" customHeight="1" x14ac:dyDescent="0.25">
      <c r="A47" s="32"/>
      <c r="B47" s="32"/>
      <c r="C47" s="32"/>
      <c r="D47" s="39"/>
      <c r="E47" s="39"/>
      <c r="F47" s="32"/>
      <c r="G47" s="32"/>
      <c r="H47" s="14">
        <v>708.62</v>
      </c>
      <c r="I47" s="14">
        <v>708.62</v>
      </c>
      <c r="J47" s="15" t="s">
        <v>15</v>
      </c>
      <c r="K47" s="16" t="s">
        <v>84</v>
      </c>
      <c r="L47" s="32"/>
      <c r="M47" s="32"/>
      <c r="N47" s="7" t="s">
        <v>80</v>
      </c>
      <c r="O47" s="10"/>
      <c r="P47" s="18"/>
      <c r="Q47" s="18"/>
      <c r="R47" s="18"/>
    </row>
    <row r="48" spans="1:18" ht="38.25" customHeight="1" x14ac:dyDescent="0.25">
      <c r="A48" s="32"/>
      <c r="B48" s="32"/>
      <c r="C48" s="32"/>
      <c r="D48" s="39"/>
      <c r="E48" s="39"/>
      <c r="F48" s="32"/>
      <c r="G48" s="32"/>
      <c r="H48" s="14">
        <f>5250*2</f>
        <v>10500</v>
      </c>
      <c r="I48" s="14">
        <f>5250*2</f>
        <v>10500</v>
      </c>
      <c r="J48" s="15" t="s">
        <v>16</v>
      </c>
      <c r="K48" s="44" t="s">
        <v>89</v>
      </c>
      <c r="L48" s="32"/>
      <c r="M48" s="32"/>
      <c r="N48" s="7" t="s">
        <v>81</v>
      </c>
      <c r="O48" s="10"/>
      <c r="P48" s="18"/>
      <c r="Q48" s="18"/>
      <c r="R48" s="18"/>
    </row>
    <row r="49" spans="1:18" ht="26.25" customHeight="1" x14ac:dyDescent="0.25">
      <c r="A49" s="33"/>
      <c r="B49" s="33"/>
      <c r="C49" s="33"/>
      <c r="D49" s="39"/>
      <c r="E49" s="39"/>
      <c r="F49" s="33"/>
      <c r="G49" s="33"/>
      <c r="H49" s="8">
        <f>SUM(H46:H48)</f>
        <v>11208.62</v>
      </c>
      <c r="I49" s="8">
        <f>SUM(I46:I48)</f>
        <v>11208.62</v>
      </c>
      <c r="J49" s="9" t="s">
        <v>17</v>
      </c>
      <c r="K49" s="45"/>
      <c r="L49" s="33"/>
      <c r="M49" s="33"/>
      <c r="N49" s="7" t="s">
        <v>82</v>
      </c>
      <c r="O49" s="10"/>
      <c r="P49" s="18"/>
      <c r="Q49" s="18"/>
      <c r="R49" s="18"/>
    </row>
    <row r="50" spans="1:18" ht="42.75" customHeight="1" x14ac:dyDescent="0.25">
      <c r="A50" s="31" t="s">
        <v>30</v>
      </c>
      <c r="B50" s="31" t="s">
        <v>85</v>
      </c>
      <c r="C50" s="39" t="s">
        <v>86</v>
      </c>
      <c r="D50" s="39" t="s">
        <v>13</v>
      </c>
      <c r="E50" s="39" t="s">
        <v>25</v>
      </c>
      <c r="F50" s="40">
        <v>2016</v>
      </c>
      <c r="G50" s="40" t="s">
        <v>28</v>
      </c>
      <c r="H50" s="5">
        <v>0</v>
      </c>
      <c r="I50" s="5">
        <v>0</v>
      </c>
      <c r="J50" s="6" t="s">
        <v>14</v>
      </c>
      <c r="K50" s="16" t="s">
        <v>26</v>
      </c>
      <c r="L50" s="31"/>
      <c r="M50" s="31"/>
      <c r="N50" s="44" t="s">
        <v>26</v>
      </c>
      <c r="O50" s="36"/>
      <c r="P50" s="18"/>
      <c r="Q50" s="18"/>
      <c r="R50" s="18"/>
    </row>
    <row r="51" spans="1:18" ht="39" x14ac:dyDescent="0.25">
      <c r="A51" s="32"/>
      <c r="B51" s="32"/>
      <c r="C51" s="39"/>
      <c r="D51" s="39"/>
      <c r="E51" s="39"/>
      <c r="F51" s="40"/>
      <c r="G51" s="40"/>
      <c r="H51" s="5">
        <v>551.33000000000004</v>
      </c>
      <c r="I51" s="5">
        <v>551.33000000000004</v>
      </c>
      <c r="J51" s="6" t="s">
        <v>15</v>
      </c>
      <c r="K51" s="10" t="s">
        <v>87</v>
      </c>
      <c r="L51" s="32"/>
      <c r="M51" s="32"/>
      <c r="N51" s="57"/>
      <c r="O51" s="37"/>
      <c r="P51" s="18"/>
      <c r="Q51" s="18"/>
      <c r="R51" s="18"/>
    </row>
    <row r="52" spans="1:18" ht="42.75" customHeight="1" x14ac:dyDescent="0.25">
      <c r="A52" s="32"/>
      <c r="B52" s="32"/>
      <c r="C52" s="39"/>
      <c r="D52" s="39"/>
      <c r="E52" s="39"/>
      <c r="F52" s="40"/>
      <c r="G52" s="40"/>
      <c r="H52" s="14">
        <v>0</v>
      </c>
      <c r="I52" s="14">
        <v>0</v>
      </c>
      <c r="J52" s="6" t="s">
        <v>16</v>
      </c>
      <c r="K52" s="44" t="s">
        <v>88</v>
      </c>
      <c r="L52" s="32"/>
      <c r="M52" s="32"/>
      <c r="N52" s="57"/>
      <c r="O52" s="37"/>
      <c r="P52" s="18"/>
      <c r="Q52" s="18"/>
      <c r="R52" s="18"/>
    </row>
    <row r="53" spans="1:18" x14ac:dyDescent="0.25">
      <c r="A53" s="33"/>
      <c r="B53" s="33"/>
      <c r="C53" s="39"/>
      <c r="D53" s="39"/>
      <c r="E53" s="39"/>
      <c r="F53" s="40"/>
      <c r="G53" s="40"/>
      <c r="H53" s="12">
        <f>SUM(H50:H52)</f>
        <v>551.33000000000004</v>
      </c>
      <c r="I53" s="12">
        <f>SUM(I50:I52)</f>
        <v>551.33000000000004</v>
      </c>
      <c r="J53" s="13" t="s">
        <v>17</v>
      </c>
      <c r="K53" s="45"/>
      <c r="L53" s="33"/>
      <c r="M53" s="33"/>
      <c r="N53" s="45"/>
      <c r="O53" s="38"/>
      <c r="P53" s="4"/>
      <c r="Q53" s="4"/>
      <c r="R53" s="4"/>
    </row>
    <row r="54" spans="1:18" x14ac:dyDescent="0.25">
      <c r="A54" s="61" t="s">
        <v>119</v>
      </c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9"/>
      <c r="P54" s="4"/>
      <c r="Q54" s="4"/>
      <c r="R54" s="4"/>
    </row>
    <row r="55" spans="1:18" ht="47.25" customHeight="1" x14ac:dyDescent="0.25">
      <c r="A55" s="31" t="s">
        <v>19</v>
      </c>
      <c r="B55" s="31" t="s">
        <v>93</v>
      </c>
      <c r="C55" s="31" t="s">
        <v>94</v>
      </c>
      <c r="D55" s="31" t="s">
        <v>13</v>
      </c>
      <c r="E55" s="31" t="s">
        <v>25</v>
      </c>
      <c r="F55" s="64">
        <v>2017</v>
      </c>
      <c r="G55" s="64">
        <v>2018</v>
      </c>
      <c r="H55" s="5">
        <v>0</v>
      </c>
      <c r="I55" s="5">
        <v>0</v>
      </c>
      <c r="J55" s="6" t="s">
        <v>14</v>
      </c>
      <c r="K55" s="10" t="s">
        <v>95</v>
      </c>
      <c r="L55" s="31"/>
      <c r="M55" s="31"/>
      <c r="N55" s="31" t="s">
        <v>95</v>
      </c>
      <c r="O55" s="36"/>
      <c r="P55" s="4"/>
      <c r="Q55" s="4"/>
      <c r="R55" s="4"/>
    </row>
    <row r="56" spans="1:18" ht="47.25" customHeight="1" x14ac:dyDescent="0.25">
      <c r="A56" s="32"/>
      <c r="B56" s="32"/>
      <c r="C56" s="32"/>
      <c r="D56" s="32"/>
      <c r="E56" s="32"/>
      <c r="F56" s="65"/>
      <c r="G56" s="65"/>
      <c r="H56" s="5">
        <v>701.75</v>
      </c>
      <c r="I56" s="5">
        <v>701.75</v>
      </c>
      <c r="J56" s="6" t="s">
        <v>15</v>
      </c>
      <c r="K56" s="80" t="s">
        <v>120</v>
      </c>
      <c r="L56" s="32"/>
      <c r="M56" s="32"/>
      <c r="N56" s="32"/>
      <c r="O56" s="37"/>
      <c r="P56" s="4"/>
      <c r="Q56" s="4"/>
      <c r="R56" s="4"/>
    </row>
    <row r="57" spans="1:18" ht="76.5" customHeight="1" x14ac:dyDescent="0.25">
      <c r="A57" s="32"/>
      <c r="B57" s="32"/>
      <c r="C57" s="32"/>
      <c r="D57" s="32"/>
      <c r="E57" s="32"/>
      <c r="F57" s="65"/>
      <c r="G57" s="65"/>
      <c r="H57" s="14">
        <v>0</v>
      </c>
      <c r="I57" s="14">
        <v>0</v>
      </c>
      <c r="J57" s="6" t="s">
        <v>16</v>
      </c>
      <c r="K57" s="80"/>
      <c r="L57" s="32"/>
      <c r="M57" s="32"/>
      <c r="N57" s="32"/>
      <c r="O57" s="37"/>
      <c r="P57" s="4"/>
      <c r="Q57" s="4"/>
      <c r="R57" s="4"/>
    </row>
    <row r="58" spans="1:18" ht="25.5" x14ac:dyDescent="0.25">
      <c r="A58" s="33"/>
      <c r="B58" s="33"/>
      <c r="C58" s="33"/>
      <c r="D58" s="33"/>
      <c r="E58" s="33"/>
      <c r="F58" s="66"/>
      <c r="G58" s="66"/>
      <c r="H58" s="12">
        <f>SUM(H55:H57)</f>
        <v>701.75</v>
      </c>
      <c r="I58" s="12">
        <f>SUM(I55:I57)</f>
        <v>701.75</v>
      </c>
      <c r="J58" s="13" t="s">
        <v>17</v>
      </c>
      <c r="K58" s="16" t="s">
        <v>90</v>
      </c>
      <c r="L58" s="33"/>
      <c r="M58" s="33"/>
      <c r="N58" s="33"/>
      <c r="O58" s="38"/>
      <c r="P58" s="4"/>
      <c r="Q58" s="4"/>
      <c r="R58" s="4"/>
    </row>
    <row r="59" spans="1:18" x14ac:dyDescent="0.25">
      <c r="A59" s="31" t="s">
        <v>121</v>
      </c>
      <c r="B59" s="31" t="s">
        <v>122</v>
      </c>
      <c r="C59" s="31" t="s">
        <v>91</v>
      </c>
      <c r="D59" s="39" t="s">
        <v>13</v>
      </c>
      <c r="E59" s="39" t="s">
        <v>25</v>
      </c>
      <c r="F59" s="40">
        <v>2017</v>
      </c>
      <c r="G59" s="40">
        <v>2021</v>
      </c>
      <c r="H59" s="5">
        <v>0</v>
      </c>
      <c r="I59" s="5">
        <v>0</v>
      </c>
      <c r="J59" s="6" t="s">
        <v>14</v>
      </c>
      <c r="K59" s="44" t="s">
        <v>92</v>
      </c>
      <c r="L59" s="75" t="s">
        <v>127</v>
      </c>
      <c r="M59" s="31"/>
      <c r="N59" s="31" t="s">
        <v>59</v>
      </c>
      <c r="O59" s="36"/>
      <c r="P59" s="4"/>
      <c r="Q59" s="4"/>
      <c r="R59" s="4"/>
    </row>
    <row r="60" spans="1:18" ht="36.75" customHeight="1" x14ac:dyDescent="0.25">
      <c r="A60" s="32"/>
      <c r="B60" s="32"/>
      <c r="C60" s="32"/>
      <c r="D60" s="39"/>
      <c r="E60" s="39"/>
      <c r="F60" s="40"/>
      <c r="G60" s="40"/>
      <c r="H60" s="5">
        <v>0</v>
      </c>
      <c r="I60" s="5">
        <v>0</v>
      </c>
      <c r="J60" s="6" t="s">
        <v>15</v>
      </c>
      <c r="K60" s="57"/>
      <c r="L60" s="76"/>
      <c r="M60" s="32"/>
      <c r="N60" s="32"/>
      <c r="O60" s="37"/>
      <c r="P60" s="4"/>
      <c r="Q60" s="4"/>
      <c r="R60" s="4"/>
    </row>
    <row r="61" spans="1:18" ht="25.5" x14ac:dyDescent="0.25">
      <c r="A61" s="32"/>
      <c r="B61" s="32"/>
      <c r="C61" s="32"/>
      <c r="D61" s="39"/>
      <c r="E61" s="39"/>
      <c r="F61" s="40"/>
      <c r="G61" s="40"/>
      <c r="H61" s="14">
        <v>4623</v>
      </c>
      <c r="I61" s="14">
        <v>2925.04</v>
      </c>
      <c r="J61" s="6" t="s">
        <v>16</v>
      </c>
      <c r="K61" s="57"/>
      <c r="L61" s="76"/>
      <c r="M61" s="32"/>
      <c r="N61" s="32"/>
      <c r="O61" s="37"/>
      <c r="P61" s="4"/>
      <c r="Q61" s="4"/>
      <c r="R61" s="4"/>
    </row>
    <row r="62" spans="1:18" ht="26.25" customHeight="1" x14ac:dyDescent="0.25">
      <c r="A62" s="33"/>
      <c r="B62" s="33"/>
      <c r="C62" s="33"/>
      <c r="D62" s="39"/>
      <c r="E62" s="39"/>
      <c r="F62" s="40"/>
      <c r="G62" s="40"/>
      <c r="H62" s="12">
        <f>SUM(H59:H61)</f>
        <v>4623</v>
      </c>
      <c r="I62" s="12">
        <f>SUM(I59:I61)</f>
        <v>2925.04</v>
      </c>
      <c r="J62" s="13" t="s">
        <v>17</v>
      </c>
      <c r="K62" s="45"/>
      <c r="L62" s="77"/>
      <c r="M62" s="33"/>
      <c r="N62" s="33"/>
      <c r="O62" s="38"/>
      <c r="P62" s="4"/>
      <c r="Q62" s="4"/>
      <c r="R62" s="4"/>
    </row>
    <row r="63" spans="1:18" ht="26.25" x14ac:dyDescent="0.25">
      <c r="A63" s="31" t="s">
        <v>22</v>
      </c>
      <c r="B63" s="31" t="s">
        <v>96</v>
      </c>
      <c r="C63" s="31" t="s">
        <v>99</v>
      </c>
      <c r="D63" s="39" t="s">
        <v>97</v>
      </c>
      <c r="E63" s="39" t="s">
        <v>98</v>
      </c>
      <c r="F63" s="40">
        <v>2016</v>
      </c>
      <c r="G63" s="40">
        <v>2017</v>
      </c>
      <c r="H63" s="5">
        <v>0</v>
      </c>
      <c r="I63" s="5">
        <v>0</v>
      </c>
      <c r="J63" s="6" t="s">
        <v>14</v>
      </c>
      <c r="K63" s="10" t="s">
        <v>102</v>
      </c>
      <c r="L63" s="28" t="s">
        <v>123</v>
      </c>
      <c r="M63" s="31"/>
      <c r="N63" s="31" t="s">
        <v>110</v>
      </c>
      <c r="O63" s="36"/>
      <c r="P63" s="4"/>
      <c r="Q63" s="4"/>
      <c r="R63" s="4"/>
    </row>
    <row r="64" spans="1:18" ht="38.25" x14ac:dyDescent="0.25">
      <c r="A64" s="32"/>
      <c r="B64" s="32"/>
      <c r="C64" s="32"/>
      <c r="D64" s="39"/>
      <c r="E64" s="39"/>
      <c r="F64" s="40"/>
      <c r="G64" s="40"/>
      <c r="H64" s="5">
        <v>220.23</v>
      </c>
      <c r="I64" s="5">
        <v>220.23</v>
      </c>
      <c r="J64" s="6" t="s">
        <v>15</v>
      </c>
      <c r="K64" s="16" t="s">
        <v>101</v>
      </c>
      <c r="L64" s="29"/>
      <c r="M64" s="32"/>
      <c r="N64" s="32"/>
      <c r="O64" s="37"/>
      <c r="P64" s="4"/>
      <c r="Q64" s="4"/>
      <c r="R64" s="4"/>
    </row>
    <row r="65" spans="1:18" ht="102" x14ac:dyDescent="0.25">
      <c r="A65" s="32"/>
      <c r="B65" s="32"/>
      <c r="C65" s="32"/>
      <c r="D65" s="39"/>
      <c r="E65" s="39"/>
      <c r="F65" s="40"/>
      <c r="G65" s="40"/>
      <c r="H65" s="14">
        <v>319630</v>
      </c>
      <c r="I65" s="14">
        <v>319630</v>
      </c>
      <c r="J65" s="6" t="s">
        <v>16</v>
      </c>
      <c r="K65" s="16" t="s">
        <v>100</v>
      </c>
      <c r="L65" s="29"/>
      <c r="M65" s="32"/>
      <c r="N65" s="32"/>
      <c r="O65" s="37"/>
      <c r="P65" s="4"/>
      <c r="Q65" s="4"/>
      <c r="R65" s="4"/>
    </row>
    <row r="66" spans="1:18" ht="25.5" x14ac:dyDescent="0.25">
      <c r="A66" s="33"/>
      <c r="B66" s="33"/>
      <c r="C66" s="33"/>
      <c r="D66" s="39"/>
      <c r="E66" s="39"/>
      <c r="F66" s="40"/>
      <c r="G66" s="40"/>
      <c r="H66" s="12">
        <f>SUM(H63:H65)</f>
        <v>319850.23</v>
      </c>
      <c r="I66" s="12">
        <f>SUM(I63:I65)</f>
        <v>319850.23</v>
      </c>
      <c r="J66" s="13" t="s">
        <v>17</v>
      </c>
      <c r="K66" s="16" t="s">
        <v>90</v>
      </c>
      <c r="L66" s="30"/>
      <c r="M66" s="33"/>
      <c r="N66" s="33"/>
      <c r="O66" s="38"/>
      <c r="P66" s="4"/>
      <c r="Q66" s="4"/>
      <c r="R66" s="4"/>
    </row>
    <row r="67" spans="1:18" ht="15" customHeight="1" x14ac:dyDescent="0.25">
      <c r="A67" s="31" t="s">
        <v>27</v>
      </c>
      <c r="B67" s="31" t="s">
        <v>103</v>
      </c>
      <c r="C67" s="31" t="s">
        <v>104</v>
      </c>
      <c r="D67" s="39" t="s">
        <v>97</v>
      </c>
      <c r="E67" s="39" t="s">
        <v>98</v>
      </c>
      <c r="F67" s="40">
        <v>2015</v>
      </c>
      <c r="G67" s="40">
        <v>2018</v>
      </c>
      <c r="H67" s="5">
        <v>0</v>
      </c>
      <c r="I67" s="5">
        <v>0</v>
      </c>
      <c r="J67" s="6" t="s">
        <v>14</v>
      </c>
      <c r="K67" s="44" t="s">
        <v>107</v>
      </c>
      <c r="L67" s="28" t="s">
        <v>124</v>
      </c>
      <c r="M67" s="31"/>
      <c r="N67" s="31" t="s">
        <v>125</v>
      </c>
      <c r="O67" s="36"/>
      <c r="P67" s="4"/>
      <c r="Q67" s="4"/>
      <c r="R67" s="4"/>
    </row>
    <row r="68" spans="1:18" ht="40.5" customHeight="1" x14ac:dyDescent="0.25">
      <c r="A68" s="32"/>
      <c r="B68" s="32"/>
      <c r="C68" s="32"/>
      <c r="D68" s="39"/>
      <c r="E68" s="39"/>
      <c r="F68" s="40"/>
      <c r="G68" s="40"/>
      <c r="H68" s="5">
        <v>88.2</v>
      </c>
      <c r="I68" s="5">
        <v>0</v>
      </c>
      <c r="J68" s="6" t="s">
        <v>15</v>
      </c>
      <c r="K68" s="45"/>
      <c r="L68" s="29"/>
      <c r="M68" s="32"/>
      <c r="N68" s="32"/>
      <c r="O68" s="37"/>
      <c r="P68" s="4"/>
      <c r="Q68" s="4"/>
      <c r="R68" s="4"/>
    </row>
    <row r="69" spans="1:18" ht="127.5" x14ac:dyDescent="0.25">
      <c r="A69" s="32"/>
      <c r="B69" s="32"/>
      <c r="C69" s="32"/>
      <c r="D69" s="39"/>
      <c r="E69" s="39"/>
      <c r="F69" s="40"/>
      <c r="G69" s="40"/>
      <c r="H69" s="14">
        <v>935686</v>
      </c>
      <c r="I69" s="14">
        <v>786985.04</v>
      </c>
      <c r="J69" s="6" t="s">
        <v>16</v>
      </c>
      <c r="K69" s="16" t="s">
        <v>105</v>
      </c>
      <c r="L69" s="29"/>
      <c r="M69" s="32"/>
      <c r="N69" s="32"/>
      <c r="O69" s="37"/>
      <c r="P69" s="4"/>
      <c r="Q69" s="4"/>
      <c r="R69" s="4"/>
    </row>
    <row r="70" spans="1:18" ht="38.25" x14ac:dyDescent="0.25">
      <c r="A70" s="33"/>
      <c r="B70" s="33"/>
      <c r="C70" s="33"/>
      <c r="D70" s="39"/>
      <c r="E70" s="39"/>
      <c r="F70" s="40"/>
      <c r="G70" s="40"/>
      <c r="H70" s="12">
        <f>SUM(H67:H69)</f>
        <v>935774.2</v>
      </c>
      <c r="I70" s="12">
        <f>SUM(I67:I69)</f>
        <v>786985.04</v>
      </c>
      <c r="J70" s="13" t="s">
        <v>17</v>
      </c>
      <c r="K70" s="16" t="s">
        <v>106</v>
      </c>
      <c r="L70" s="30"/>
      <c r="M70" s="33"/>
      <c r="N70" s="33"/>
      <c r="O70" s="38"/>
      <c r="P70" s="4"/>
      <c r="Q70" s="4"/>
      <c r="R70" s="4"/>
    </row>
    <row r="71" spans="1:18" x14ac:dyDescent="0.25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2"/>
      <c r="O71" s="21"/>
      <c r="P71" s="4"/>
      <c r="Q71" s="4"/>
      <c r="R71" s="4"/>
    </row>
    <row r="72" spans="1:18" ht="15" customHeight="1" x14ac:dyDescent="0.25">
      <c r="A72" s="25"/>
      <c r="B72" s="25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25"/>
      <c r="N72" s="25"/>
      <c r="O72" s="25"/>
      <c r="P72" s="4"/>
      <c r="Q72" s="4"/>
      <c r="R72" s="4"/>
    </row>
    <row r="73" spans="1:18" ht="15" customHeight="1" x14ac:dyDescent="0.25">
      <c r="A73" s="21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4"/>
      <c r="Q73" s="4"/>
      <c r="R73" s="4"/>
    </row>
    <row r="74" spans="1:18" ht="15" customHeight="1" x14ac:dyDescent="0.25">
      <c r="A74" s="21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4"/>
      <c r="Q74" s="4"/>
      <c r="R74" s="4"/>
    </row>
    <row r="75" spans="1:18" x14ac:dyDescent="0.25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2"/>
      <c r="O75" s="21"/>
      <c r="P75" s="4"/>
      <c r="Q75" s="4"/>
      <c r="R75" s="4"/>
    </row>
    <row r="76" spans="1:18" x14ac:dyDescent="0.25">
      <c r="A76" s="21"/>
      <c r="B76" s="34" t="s">
        <v>108</v>
      </c>
      <c r="C76" s="34"/>
      <c r="D76" s="21"/>
      <c r="E76" s="21"/>
      <c r="F76" s="21"/>
      <c r="G76" s="21"/>
      <c r="H76" s="21" t="s">
        <v>109</v>
      </c>
      <c r="I76" s="21"/>
      <c r="J76" s="21"/>
      <c r="K76" s="21"/>
      <c r="L76" s="21"/>
      <c r="M76" s="21"/>
      <c r="N76" s="22"/>
      <c r="O76" s="21"/>
      <c r="P76" s="4"/>
      <c r="Q76" s="4"/>
      <c r="R76" s="4"/>
    </row>
    <row r="77" spans="1:18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24"/>
      <c r="O77" s="4"/>
      <c r="P77" s="4"/>
      <c r="Q77" s="4"/>
      <c r="R77" s="4"/>
    </row>
    <row r="78" spans="1:18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24"/>
      <c r="O78" s="4"/>
      <c r="P78" s="4"/>
      <c r="Q78" s="4"/>
      <c r="R78" s="4"/>
    </row>
    <row r="79" spans="1:18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24"/>
      <c r="O79" s="4"/>
      <c r="P79" s="4"/>
      <c r="Q79" s="4"/>
      <c r="R79" s="4"/>
    </row>
    <row r="80" spans="1:18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24"/>
      <c r="O80" s="4"/>
      <c r="P80" s="4"/>
      <c r="Q80" s="4"/>
      <c r="R80" s="4"/>
    </row>
    <row r="81" spans="1:18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24"/>
      <c r="O81" s="4"/>
      <c r="P81" s="4"/>
      <c r="Q81" s="4"/>
      <c r="R81" s="4"/>
    </row>
    <row r="82" spans="1:18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24"/>
      <c r="O82" s="4"/>
      <c r="P82" s="4"/>
      <c r="Q82" s="4"/>
      <c r="R82" s="4"/>
    </row>
    <row r="83" spans="1:18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24"/>
      <c r="O83" s="4"/>
      <c r="P83" s="4"/>
      <c r="Q83" s="4"/>
      <c r="R83" s="4"/>
    </row>
    <row r="84" spans="1:18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24"/>
      <c r="O84" s="4"/>
      <c r="P84" s="4"/>
      <c r="Q84" s="4"/>
      <c r="R84" s="4"/>
    </row>
    <row r="85" spans="1:18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24"/>
      <c r="O85" s="4"/>
      <c r="P85" s="4"/>
      <c r="Q85" s="4"/>
      <c r="R85" s="4"/>
    </row>
    <row r="86" spans="1:18" x14ac:dyDescent="0.25">
      <c r="A86" s="4"/>
      <c r="B86" s="35"/>
      <c r="C86" s="35"/>
      <c r="D86" s="4"/>
      <c r="E86" s="4"/>
      <c r="F86" s="4"/>
      <c r="G86" s="4"/>
      <c r="H86" s="4"/>
      <c r="I86" s="4"/>
      <c r="J86" s="4"/>
      <c r="K86" s="4"/>
      <c r="L86" s="4"/>
      <c r="M86" s="4"/>
      <c r="N86" s="24"/>
      <c r="O86" s="4"/>
      <c r="P86" s="4"/>
      <c r="Q86" s="4"/>
      <c r="R86" s="4"/>
    </row>
    <row r="87" spans="1:18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24"/>
      <c r="O87" s="4"/>
      <c r="P87" s="4"/>
      <c r="Q87" s="4"/>
      <c r="R87" s="4"/>
    </row>
    <row r="88" spans="1:18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24"/>
      <c r="O88" s="4"/>
      <c r="P88" s="4"/>
      <c r="Q88" s="4"/>
      <c r="R88" s="4"/>
    </row>
    <row r="89" spans="1:18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24"/>
      <c r="O89" s="4"/>
      <c r="P89" s="4"/>
      <c r="Q89" s="4"/>
      <c r="R89" s="4"/>
    </row>
    <row r="90" spans="1:18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24"/>
      <c r="O90" s="4"/>
      <c r="P90" s="4"/>
      <c r="Q90" s="4"/>
      <c r="R90" s="4"/>
    </row>
    <row r="91" spans="1:18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24"/>
      <c r="O91" s="4"/>
      <c r="P91" s="4"/>
      <c r="Q91" s="4"/>
      <c r="R91" s="4"/>
    </row>
    <row r="92" spans="1:18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24"/>
      <c r="O92" s="4"/>
      <c r="P92" s="4"/>
      <c r="Q92" s="4"/>
      <c r="R92" s="4"/>
    </row>
    <row r="93" spans="1:18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24"/>
      <c r="O93" s="4"/>
      <c r="P93" s="4"/>
      <c r="Q93" s="4"/>
      <c r="R93" s="4"/>
    </row>
    <row r="94" spans="1:18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24"/>
      <c r="O94" s="4"/>
      <c r="P94" s="4"/>
      <c r="Q94" s="4"/>
      <c r="R94" s="4"/>
    </row>
  </sheetData>
  <mergeCells count="175">
    <mergeCell ref="A18:O18"/>
    <mergeCell ref="B32:B41"/>
    <mergeCell ref="A32:A41"/>
    <mergeCell ref="C32:C41"/>
    <mergeCell ref="D32:D41"/>
    <mergeCell ref="E32:E41"/>
    <mergeCell ref="F32:F41"/>
    <mergeCell ref="G32:G41"/>
    <mergeCell ref="L19:L31"/>
    <mergeCell ref="M19:M31"/>
    <mergeCell ref="K30:K31"/>
    <mergeCell ref="H33:H36"/>
    <mergeCell ref="I33:I36"/>
    <mergeCell ref="J33:J36"/>
    <mergeCell ref="F19:F31"/>
    <mergeCell ref="G19:G31"/>
    <mergeCell ref="A19:A31"/>
    <mergeCell ref="B19:B31"/>
    <mergeCell ref="L67:L70"/>
    <mergeCell ref="M63:M66"/>
    <mergeCell ref="N63:N66"/>
    <mergeCell ref="O63:O66"/>
    <mergeCell ref="K56:K57"/>
    <mergeCell ref="A55:A58"/>
    <mergeCell ref="B55:B58"/>
    <mergeCell ref="C55:C58"/>
    <mergeCell ref="D55:D58"/>
    <mergeCell ref="E55:E58"/>
    <mergeCell ref="F55:F58"/>
    <mergeCell ref="G55:G58"/>
    <mergeCell ref="L55:L58"/>
    <mergeCell ref="M55:M58"/>
    <mergeCell ref="N55:N58"/>
    <mergeCell ref="A63:A66"/>
    <mergeCell ref="B63:B66"/>
    <mergeCell ref="O55:O58"/>
    <mergeCell ref="C63:C66"/>
    <mergeCell ref="D63:D66"/>
    <mergeCell ref="A54:O54"/>
    <mergeCell ref="E63:E66"/>
    <mergeCell ref="F63:F66"/>
    <mergeCell ref="G63:G66"/>
    <mergeCell ref="A59:A62"/>
    <mergeCell ref="B59:B62"/>
    <mergeCell ref="C59:C62"/>
    <mergeCell ref="K59:K62"/>
    <mergeCell ref="L59:L62"/>
    <mergeCell ref="M59:M62"/>
    <mergeCell ref="N59:N62"/>
    <mergeCell ref="O59:O62"/>
    <mergeCell ref="D59:D62"/>
    <mergeCell ref="E59:E62"/>
    <mergeCell ref="F59:F62"/>
    <mergeCell ref="G59:G62"/>
    <mergeCell ref="K33:K36"/>
    <mergeCell ref="O50:O53"/>
    <mergeCell ref="L50:L53"/>
    <mergeCell ref="M50:M53"/>
    <mergeCell ref="N50:N53"/>
    <mergeCell ref="K52:K53"/>
    <mergeCell ref="N40:N41"/>
    <mergeCell ref="O40:O41"/>
    <mergeCell ref="K43:K45"/>
    <mergeCell ref="N42:N45"/>
    <mergeCell ref="O42:O45"/>
    <mergeCell ref="A50:A53"/>
    <mergeCell ref="B50:B53"/>
    <mergeCell ref="C46:C49"/>
    <mergeCell ref="D46:D49"/>
    <mergeCell ref="E46:E49"/>
    <mergeCell ref="F46:F49"/>
    <mergeCell ref="G46:G49"/>
    <mergeCell ref="L46:L49"/>
    <mergeCell ref="M46:M49"/>
    <mergeCell ref="A42:A45"/>
    <mergeCell ref="B42:B45"/>
    <mergeCell ref="C42:C45"/>
    <mergeCell ref="D42:D45"/>
    <mergeCell ref="E42:E45"/>
    <mergeCell ref="H37:H40"/>
    <mergeCell ref="I37:I40"/>
    <mergeCell ref="J37:J40"/>
    <mergeCell ref="A46:A49"/>
    <mergeCell ref="B46:B49"/>
    <mergeCell ref="D19:D31"/>
    <mergeCell ref="C19:C31"/>
    <mergeCell ref="E19:E31"/>
    <mergeCell ref="H19:H22"/>
    <mergeCell ref="I19:I22"/>
    <mergeCell ref="J19:J22"/>
    <mergeCell ref="H23:H25"/>
    <mergeCell ref="I23:I25"/>
    <mergeCell ref="J23:J25"/>
    <mergeCell ref="H26:H30"/>
    <mergeCell ref="I26:I30"/>
    <mergeCell ref="J26:J30"/>
    <mergeCell ref="D9:D12"/>
    <mergeCell ref="B9:B12"/>
    <mergeCell ref="K14:K15"/>
    <mergeCell ref="A13:O13"/>
    <mergeCell ref="O14:O17"/>
    <mergeCell ref="K16:K17"/>
    <mergeCell ref="B14:B17"/>
    <mergeCell ref="C14:C17"/>
    <mergeCell ref="D14:D17"/>
    <mergeCell ref="E14:E17"/>
    <mergeCell ref="F14:F17"/>
    <mergeCell ref="A14:A17"/>
    <mergeCell ref="N9:N12"/>
    <mergeCell ref="M9:M12"/>
    <mergeCell ref="L9:L12"/>
    <mergeCell ref="G14:G17"/>
    <mergeCell ref="L14:L17"/>
    <mergeCell ref="M14:M17"/>
    <mergeCell ref="N14:N17"/>
    <mergeCell ref="O9:O12"/>
    <mergeCell ref="E9:E12"/>
    <mergeCell ref="F5:F8"/>
    <mergeCell ref="G5:G8"/>
    <mergeCell ref="F9:F12"/>
    <mergeCell ref="G9:G12"/>
    <mergeCell ref="K10:K12"/>
    <mergeCell ref="E5:E8"/>
    <mergeCell ref="L5:L8"/>
    <mergeCell ref="M5:M8"/>
    <mergeCell ref="N5:N8"/>
    <mergeCell ref="K7:K8"/>
    <mergeCell ref="A4:O4"/>
    <mergeCell ref="A67:A70"/>
    <mergeCell ref="K67:K68"/>
    <mergeCell ref="B2:B3"/>
    <mergeCell ref="A2:A3"/>
    <mergeCell ref="A1:O1"/>
    <mergeCell ref="H2:H3"/>
    <mergeCell ref="F2:G3"/>
    <mergeCell ref="E2:E3"/>
    <mergeCell ref="D2:D3"/>
    <mergeCell ref="C2:C3"/>
    <mergeCell ref="L2:N2"/>
    <mergeCell ref="O2:O3"/>
    <mergeCell ref="K2:K3"/>
    <mergeCell ref="J2:J3"/>
    <mergeCell ref="I2:I3"/>
    <mergeCell ref="A5:A8"/>
    <mergeCell ref="A9:A12"/>
    <mergeCell ref="C5:C8"/>
    <mergeCell ref="C9:C12"/>
    <mergeCell ref="B5:B8"/>
    <mergeCell ref="D5:D8"/>
    <mergeCell ref="M67:M70"/>
    <mergeCell ref="O5:O8"/>
    <mergeCell ref="L63:L66"/>
    <mergeCell ref="L32:L41"/>
    <mergeCell ref="M32:M41"/>
    <mergeCell ref="B76:C76"/>
    <mergeCell ref="B86:C86"/>
    <mergeCell ref="N67:N70"/>
    <mergeCell ref="O67:O70"/>
    <mergeCell ref="C67:C70"/>
    <mergeCell ref="D67:D70"/>
    <mergeCell ref="E67:E70"/>
    <mergeCell ref="F67:F70"/>
    <mergeCell ref="G67:G70"/>
    <mergeCell ref="B67:B70"/>
    <mergeCell ref="F42:F45"/>
    <mergeCell ref="G42:G45"/>
    <mergeCell ref="K40:K41"/>
    <mergeCell ref="K48:K49"/>
    <mergeCell ref="C50:C53"/>
    <mergeCell ref="D50:D53"/>
    <mergeCell ref="E50:E53"/>
    <mergeCell ref="F50:F53"/>
    <mergeCell ref="G50:G53"/>
    <mergeCell ref="L42:L45"/>
    <mergeCell ref="M42:M45"/>
  </mergeCells>
  <pageMargins left="0.19685039370078741" right="0.19685039370078741" top="0.55118110236220474" bottom="0.19685039370078741" header="0.31496062992125984" footer="0.31496062992125984"/>
  <pageSetup paperSize="9" scale="55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 реализации Плана в 2017</vt:lpstr>
      <vt:lpstr>'Отчет о реализации Плана в 2017'!Заголовки_для_печати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2018-03-02T09:53:46Z</dcterms:modified>
</cp:coreProperties>
</file>