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18.04.18" sheetId="7" r:id="rId1"/>
    <sheet name="11.04.18" sheetId="6" r:id="rId2"/>
    <sheet name="04.04.18" sheetId="5" r:id="rId3"/>
    <sheet name="28.03.18" sheetId="4" r:id="rId4"/>
    <sheet name="23.03.18" sheetId="3" r:id="rId5"/>
  </sheets>
  <calcPr calcId="124519"/>
</workbook>
</file>

<file path=xl/calcChain.xml><?xml version="1.0" encoding="utf-8"?>
<calcChain xmlns="http://schemas.openxmlformats.org/spreadsheetml/2006/main">
  <c r="D10" i="7"/>
  <c r="E10" s="1"/>
  <c r="E30"/>
  <c r="E29"/>
  <c r="E28"/>
  <c r="D27"/>
  <c r="E27" s="1"/>
  <c r="C27"/>
  <c r="E25"/>
  <c r="E24"/>
  <c r="E23"/>
  <c r="E22"/>
  <c r="D22"/>
  <c r="C22"/>
  <c r="E20"/>
  <c r="E19"/>
  <c r="E18"/>
  <c r="D17"/>
  <c r="C17"/>
  <c r="E17" s="1"/>
  <c r="E15"/>
  <c r="E14"/>
  <c r="E13"/>
  <c r="E12"/>
  <c r="D12"/>
  <c r="C12"/>
  <c r="E9"/>
  <c r="E8"/>
  <c r="C7"/>
  <c r="E30" i="6"/>
  <c r="E29"/>
  <c r="E28"/>
  <c r="D27"/>
  <c r="E27" s="1"/>
  <c r="C27"/>
  <c r="E25"/>
  <c r="E24"/>
  <c r="E23"/>
  <c r="D22"/>
  <c r="E22" s="1"/>
  <c r="C22"/>
  <c r="E20"/>
  <c r="E19"/>
  <c r="E18"/>
  <c r="E17"/>
  <c r="D17"/>
  <c r="C17"/>
  <c r="E15"/>
  <c r="E14"/>
  <c r="E13"/>
  <c r="D12"/>
  <c r="C12"/>
  <c r="E12" s="1"/>
  <c r="E10"/>
  <c r="E9"/>
  <c r="E8"/>
  <c r="D7"/>
  <c r="E7" s="1"/>
  <c r="C7"/>
  <c r="E29" i="5"/>
  <c r="E30"/>
  <c r="E27"/>
  <c r="E28"/>
  <c r="E12"/>
  <c r="E17"/>
  <c r="E18"/>
  <c r="E22"/>
  <c r="E24"/>
  <c r="E25"/>
  <c r="E23"/>
  <c r="E19"/>
  <c r="E20"/>
  <c r="E9"/>
  <c r="E10"/>
  <c r="E8"/>
  <c r="E14"/>
  <c r="E15"/>
  <c r="E13"/>
  <c r="D27"/>
  <c r="C27"/>
  <c r="D22"/>
  <c r="C22"/>
  <c r="D17"/>
  <c r="C17"/>
  <c r="D12"/>
  <c r="C12"/>
  <c r="D7"/>
  <c r="C7"/>
  <c r="E7" s="1"/>
  <c r="E28" i="4"/>
  <c r="E29"/>
  <c r="E30"/>
  <c r="E27"/>
  <c r="E23"/>
  <c r="E24"/>
  <c r="E25"/>
  <c r="E22"/>
  <c r="E18"/>
  <c r="E19"/>
  <c r="E20"/>
  <c r="E17"/>
  <c r="E13"/>
  <c r="E14"/>
  <c r="E15"/>
  <c r="E12"/>
  <c r="E9"/>
  <c r="E10"/>
  <c r="E8"/>
  <c r="E7"/>
  <c r="D27"/>
  <c r="C27"/>
  <c r="D22"/>
  <c r="C22"/>
  <c r="D17"/>
  <c r="C17"/>
  <c r="D12"/>
  <c r="C12"/>
  <c r="D7"/>
  <c r="C7"/>
  <c r="D27" i="3"/>
  <c r="C27"/>
  <c r="D22"/>
  <c r="C22"/>
  <c r="D12"/>
  <c r="D17"/>
  <c r="C17"/>
  <c r="C12"/>
  <c r="D7" i="7" l="1"/>
  <c r="E7" s="1"/>
  <c r="D7" i="3"/>
  <c r="C7"/>
</calcChain>
</file>

<file path=xl/sharedStrings.xml><?xml version="1.0" encoding="utf-8"?>
<sst xmlns="http://schemas.openxmlformats.org/spreadsheetml/2006/main" count="184" uniqueCount="25">
  <si>
    <t>план</t>
  </si>
  <si>
    <t>факт</t>
  </si>
  <si>
    <t>средства бюджета города Когалыма</t>
  </si>
  <si>
    <t>средства физических лиц</t>
  </si>
  <si>
    <t>средства юр.лиц и индивидуальных предпринимателей</t>
  </si>
  <si>
    <t>Наименование проекта (инициативы)</t>
  </si>
  <si>
    <t>проект: Создание детской студии робототехники «ДЕТалька»</t>
  </si>
  <si>
    <t>Примечание</t>
  </si>
  <si>
    <t xml:space="preserve">проект:  Улучшение условий безопасности и эксплуатации городской лыжной трассы </t>
  </si>
  <si>
    <t>Всего средств на реализацию проекта, в т.ч.</t>
  </si>
  <si>
    <t>Сумма денежных средств (руб.)</t>
  </si>
  <si>
    <t>Общая стоимость проекта 691 821 руб.</t>
  </si>
  <si>
    <t>проект:  Укомплектование ЛД «Айсберг» специализированным оборудованием (электронное табло, замена станка для заточки коньков)</t>
  </si>
  <si>
    <t>Общая стоимость проекта 927 273 руб.</t>
  </si>
  <si>
    <t>Общая стоимость проекта 627 000 руб.</t>
  </si>
  <si>
    <t xml:space="preserve">проект:  Укомплектование ЛД «Айсберг» системой звукового сопровождения для проведения спортивных мероприятий на арене </t>
  </si>
  <si>
    <t>проект:  Модернизация мебели в хоккейной раздевалке ЛД «Айсберг»</t>
  </si>
  <si>
    <t>Финансовое обеспечение проектов (инициатив) граждан
по вопросам местного значения в городе Когалыме 
по состоянию на 23 марта 2018 года</t>
  </si>
  <si>
    <t>Общая стоимость проекта 693 460 руб.,
в т.ч. работы по установке ограждений на безвозмездной основе (35 110руб.)</t>
  </si>
  <si>
    <t>Общая стоимость проекта 650 411 руб.,
в т.ч. монтаж и демонтаж мебели на безвозмездной основе (77 611 руб.)</t>
  </si>
  <si>
    <t>Финансовое обеспечение проектов (инициатив) граждан
по вопросам местного значения в городе Когалыме 
по состоянию на 28 марта 2018 года</t>
  </si>
  <si>
    <t>отклонение</t>
  </si>
  <si>
    <t>Финансовое обеспечение проектов (инициатив) граждан
по вопросам местного значения в городе Когалыме 
по состоянию на 04 апреля 2018 года</t>
  </si>
  <si>
    <t>Финансовое обеспечение проектов (инициатив) граждан
по вопросам местного значения в городе Когалыме 
по состоянию на 11 апреля 2018 года</t>
  </si>
  <si>
    <t>Финансовое обеспечение проектов (инициатив) граждан
по вопросам местного значения в городе Когалыме 
по состоянию на 18 апреля 2018 года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</si>
</sst>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ont="1"/>
    <xf numFmtId="49" fontId="0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wrapText="1"/>
    </xf>
    <xf numFmtId="0" fontId="2" fillId="0" borderId="0" xfId="0" applyFont="1"/>
    <xf numFmtId="4" fontId="2" fillId="0" borderId="1" xfId="0" applyNumberFormat="1" applyFont="1" applyBorder="1"/>
    <xf numFmtId="4" fontId="0" fillId="0" borderId="1" xfId="0" applyNumberFormat="1" applyFont="1" applyBorder="1"/>
    <xf numFmtId="49" fontId="1" fillId="0" borderId="0" xfId="0" applyNumberFormat="1" applyFont="1" applyFill="1" applyAlignment="1">
      <alignment wrapText="1"/>
    </xf>
    <xf numFmtId="4" fontId="3" fillId="0" borderId="1" xfId="0" applyNumberFormat="1" applyFont="1" applyBorder="1"/>
    <xf numFmtId="0" fontId="3" fillId="0" borderId="0" xfId="0" applyFont="1"/>
    <xf numFmtId="0" fontId="4" fillId="0" borderId="0" xfId="0" applyFont="1"/>
    <xf numFmtId="4" fontId="4" fillId="0" borderId="1" xfId="0" applyNumberFormat="1" applyFont="1" applyBorder="1"/>
    <xf numFmtId="49" fontId="5" fillId="0" borderId="0" xfId="0" applyNumberFormat="1" applyFont="1" applyFill="1" applyBorder="1" applyAlignment="1">
      <alignment vertical="center" wrapText="1"/>
    </xf>
    <xf numFmtId="0" fontId="6" fillId="0" borderId="0" xfId="0" applyFont="1"/>
    <xf numFmtId="4" fontId="8" fillId="0" borderId="2" xfId="0" applyNumberFormat="1" applyFont="1" applyBorder="1" applyAlignment="1"/>
    <xf numFmtId="0" fontId="7" fillId="0" borderId="0" xfId="0" applyFont="1"/>
    <xf numFmtId="0" fontId="1" fillId="0" borderId="0" xfId="0" applyFont="1"/>
    <xf numFmtId="4" fontId="2" fillId="0" borderId="0" xfId="0" applyNumberFormat="1" applyFont="1"/>
    <xf numFmtId="4" fontId="0" fillId="0" borderId="1" xfId="0" applyNumberFormat="1" applyBorder="1"/>
    <xf numFmtId="4" fontId="0" fillId="0" borderId="0" xfId="0" applyNumberFormat="1"/>
    <xf numFmtId="0" fontId="0" fillId="0" borderId="0" xfId="0" applyBorder="1"/>
    <xf numFmtId="49" fontId="0" fillId="0" borderId="0" xfId="0" applyNumberFormat="1" applyFill="1" applyBorder="1" applyAlignment="1">
      <alignment wrapText="1"/>
    </xf>
    <xf numFmtId="4" fontId="0" fillId="0" borderId="0" xfId="0" applyNumberFormat="1" applyFont="1" applyBorder="1"/>
    <xf numFmtId="4" fontId="0" fillId="0" borderId="0" xfId="0" applyNumberFormat="1" applyBorder="1"/>
    <xf numFmtId="49" fontId="8" fillId="0" borderId="6" xfId="0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wrapText="1"/>
    </xf>
    <xf numFmtId="49" fontId="4" fillId="0" borderId="8" xfId="0" applyNumberFormat="1" applyFont="1" applyFill="1" applyBorder="1" applyAlignment="1">
      <alignment wrapText="1"/>
    </xf>
    <xf numFmtId="4" fontId="0" fillId="0" borderId="9" xfId="0" applyNumberFormat="1" applyFont="1" applyBorder="1"/>
    <xf numFmtId="4" fontId="0" fillId="0" borderId="9" xfId="0" applyNumberFormat="1" applyBorder="1"/>
    <xf numFmtId="4" fontId="4" fillId="0" borderId="9" xfId="0" applyNumberFormat="1" applyFont="1" applyBorder="1"/>
    <xf numFmtId="0" fontId="7" fillId="0" borderId="9" xfId="0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" fontId="7" fillId="0" borderId="23" xfId="0" applyNumberFormat="1" applyFont="1" applyBorder="1" applyAlignment="1">
      <alignment horizontal="center"/>
    </xf>
    <xf numFmtId="4" fontId="8" fillId="0" borderId="1" xfId="0" applyNumberFormat="1" applyFont="1" applyBorder="1" applyAlignment="1"/>
    <xf numFmtId="4" fontId="3" fillId="0" borderId="9" xfId="0" applyNumberFormat="1" applyFont="1" applyBorder="1"/>
    <xf numFmtId="4" fontId="8" fillId="0" borderId="24" xfId="0" applyNumberFormat="1" applyFont="1" applyBorder="1" applyAlignment="1"/>
    <xf numFmtId="0" fontId="9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0" fontId="9" fillId="0" borderId="2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1"/>
  <sheetViews>
    <sheetView tabSelected="1" workbookViewId="0">
      <selection activeCell="B11" sqref="B11:F11"/>
    </sheetView>
  </sheetViews>
  <sheetFormatPr defaultRowHeight="15"/>
  <cols>
    <col min="2" max="2" width="54.85546875" style="2" customWidth="1"/>
    <col min="3" max="3" width="16.85546875" style="1" customWidth="1"/>
    <col min="4" max="5" width="16.85546875" style="19" customWidth="1"/>
    <col min="6" max="6" width="41" customWidth="1"/>
    <col min="8" max="8" width="12.28515625" customWidth="1"/>
    <col min="9" max="9" width="11.85546875" customWidth="1"/>
    <col min="10" max="10" width="15" customWidth="1"/>
  </cols>
  <sheetData>
    <row r="2" spans="2:10" ht="70.5" customHeight="1">
      <c r="B2" s="41" t="s">
        <v>24</v>
      </c>
      <c r="C2" s="41"/>
      <c r="D2" s="41"/>
      <c r="E2" s="41"/>
      <c r="F2" s="41"/>
      <c r="G2" s="7"/>
      <c r="H2" s="7"/>
      <c r="I2" s="7"/>
      <c r="J2" s="7"/>
    </row>
    <row r="3" spans="2:10" ht="15.75" thickBot="1">
      <c r="B3" s="3"/>
      <c r="C3" s="4"/>
      <c r="D3" s="17"/>
      <c r="E3" s="17"/>
      <c r="F3" s="4"/>
      <c r="G3" s="4"/>
      <c r="H3" s="4"/>
      <c r="I3" s="4"/>
      <c r="J3" s="4"/>
    </row>
    <row r="4" spans="2:10" ht="15.75">
      <c r="B4" s="42" t="s">
        <v>5</v>
      </c>
      <c r="C4" s="44" t="s">
        <v>10</v>
      </c>
      <c r="D4" s="45"/>
      <c r="E4" s="46"/>
      <c r="F4" s="47" t="s">
        <v>7</v>
      </c>
      <c r="G4" s="4"/>
      <c r="H4" s="4"/>
      <c r="I4" s="4"/>
      <c r="J4" s="4"/>
    </row>
    <row r="5" spans="2:10" ht="19.5" thickBot="1">
      <c r="B5" s="43"/>
      <c r="C5" s="31" t="s">
        <v>0</v>
      </c>
      <c r="D5" s="32" t="s">
        <v>1</v>
      </c>
      <c r="E5" s="34" t="s">
        <v>21</v>
      </c>
      <c r="F5" s="48"/>
      <c r="G5" s="4"/>
      <c r="H5" s="4"/>
      <c r="I5" s="4"/>
      <c r="J5" s="4"/>
    </row>
    <row r="6" spans="2:10" s="13" customFormat="1" ht="22.5" customHeight="1">
      <c r="B6" s="49" t="s">
        <v>6</v>
      </c>
      <c r="C6" s="50"/>
      <c r="D6" s="50"/>
      <c r="E6" s="50"/>
      <c r="F6" s="51"/>
      <c r="G6" s="12"/>
      <c r="H6" s="12"/>
      <c r="I6" s="12"/>
      <c r="J6" s="12"/>
    </row>
    <row r="7" spans="2:10" s="16" customFormat="1" ht="18.75">
      <c r="B7" s="24" t="s">
        <v>9</v>
      </c>
      <c r="C7" s="14">
        <f>SUM(C8:C10)</f>
        <v>691821</v>
      </c>
      <c r="D7" s="35">
        <f>SUM(D8:D10)</f>
        <v>656871</v>
      </c>
      <c r="E7" s="35">
        <f>C7-D7</f>
        <v>34950</v>
      </c>
      <c r="F7" s="38" t="s">
        <v>11</v>
      </c>
      <c r="G7" s="15"/>
      <c r="H7" s="15"/>
      <c r="I7" s="15"/>
      <c r="J7" s="15"/>
    </row>
    <row r="8" spans="2:10" s="10" customFormat="1" ht="18" customHeight="1">
      <c r="B8" s="25" t="s">
        <v>2</v>
      </c>
      <c r="C8" s="8">
        <v>554371</v>
      </c>
      <c r="D8" s="8">
        <v>554371</v>
      </c>
      <c r="E8" s="8">
        <f>D8-C8</f>
        <v>0</v>
      </c>
      <c r="F8" s="39"/>
      <c r="G8" s="9"/>
      <c r="H8" s="9"/>
      <c r="I8" s="9"/>
      <c r="J8" s="9"/>
    </row>
    <row r="9" spans="2:10" s="10" customFormat="1" ht="18" customHeight="1">
      <c r="B9" s="26" t="s">
        <v>3</v>
      </c>
      <c r="C9" s="11">
        <v>32450</v>
      </c>
      <c r="D9" s="11">
        <v>32500</v>
      </c>
      <c r="E9" s="8">
        <f t="shared" ref="E9:E10" si="0">D9-C9</f>
        <v>50</v>
      </c>
      <c r="F9" s="39"/>
    </row>
    <row r="10" spans="2:10" s="10" customFormat="1" ht="18" customHeight="1" thickBot="1">
      <c r="B10" s="27" t="s">
        <v>4</v>
      </c>
      <c r="C10" s="30">
        <v>105000</v>
      </c>
      <c r="D10" s="30">
        <f>30000+10000+30000</f>
        <v>70000</v>
      </c>
      <c r="E10" s="8">
        <f t="shared" si="0"/>
        <v>-35000</v>
      </c>
      <c r="F10" s="40"/>
    </row>
    <row r="11" spans="2:10" ht="29.25" customHeight="1">
      <c r="B11" s="52" t="s">
        <v>8</v>
      </c>
      <c r="C11" s="53"/>
      <c r="D11" s="53"/>
      <c r="E11" s="53"/>
      <c r="F11" s="54"/>
    </row>
    <row r="12" spans="2:10" ht="18.75" customHeight="1">
      <c r="B12" s="24" t="s">
        <v>9</v>
      </c>
      <c r="C12" s="14">
        <f>SUM(C13:C15)</f>
        <v>658350</v>
      </c>
      <c r="D12" s="14">
        <f>SUM(D13:D15)</f>
        <v>658350</v>
      </c>
      <c r="E12" s="14">
        <f>D12-C12</f>
        <v>0</v>
      </c>
      <c r="F12" s="55" t="s">
        <v>18</v>
      </c>
    </row>
    <row r="13" spans="2:10" ht="18" customHeight="1">
      <c r="B13" s="25" t="s">
        <v>2</v>
      </c>
      <c r="C13" s="5">
        <v>521350</v>
      </c>
      <c r="D13" s="5">
        <v>521350</v>
      </c>
      <c r="E13" s="14">
        <f>D13-C13</f>
        <v>0</v>
      </c>
      <c r="F13" s="55"/>
    </row>
    <row r="14" spans="2:10" ht="18" customHeight="1">
      <c r="B14" s="26" t="s">
        <v>3</v>
      </c>
      <c r="C14" s="6">
        <v>37000</v>
      </c>
      <c r="D14" s="18">
        <v>37000</v>
      </c>
      <c r="E14" s="14">
        <f t="shared" ref="E14:E15" si="1">D14-C14</f>
        <v>0</v>
      </c>
      <c r="F14" s="55"/>
    </row>
    <row r="15" spans="2:10" ht="18" customHeight="1" thickBot="1">
      <c r="B15" s="27" t="s">
        <v>4</v>
      </c>
      <c r="C15" s="28">
        <v>100000</v>
      </c>
      <c r="D15" s="18">
        <v>100000</v>
      </c>
      <c r="E15" s="14">
        <f t="shared" si="1"/>
        <v>0</v>
      </c>
      <c r="F15" s="56"/>
    </row>
    <row r="16" spans="2:10" ht="45.75" customHeight="1">
      <c r="B16" s="52" t="s">
        <v>12</v>
      </c>
      <c r="C16" s="53"/>
      <c r="D16" s="53"/>
      <c r="E16" s="53"/>
      <c r="F16" s="54"/>
    </row>
    <row r="17" spans="2:6" ht="18.75">
      <c r="B17" s="24" t="s">
        <v>9</v>
      </c>
      <c r="C17" s="14">
        <f>SUM(C18:C20)</f>
        <v>627000</v>
      </c>
      <c r="D17" s="14">
        <f>SUM(D18:D20)</f>
        <v>627000</v>
      </c>
      <c r="E17" s="14">
        <f t="shared" ref="E17:E20" si="2">D17-C17</f>
        <v>0</v>
      </c>
      <c r="F17" s="55" t="s">
        <v>14</v>
      </c>
    </row>
    <row r="18" spans="2:6" ht="18" customHeight="1">
      <c r="B18" s="25" t="s">
        <v>2</v>
      </c>
      <c r="C18" s="5">
        <v>560000</v>
      </c>
      <c r="D18" s="5">
        <v>560000</v>
      </c>
      <c r="E18" s="14">
        <f t="shared" si="2"/>
        <v>0</v>
      </c>
      <c r="F18" s="55"/>
    </row>
    <row r="19" spans="2:6" ht="18" customHeight="1">
      <c r="B19" s="26" t="s">
        <v>3</v>
      </c>
      <c r="C19" s="6">
        <v>32000</v>
      </c>
      <c r="D19" s="18">
        <v>32000</v>
      </c>
      <c r="E19" s="14">
        <f t="shared" si="2"/>
        <v>0</v>
      </c>
      <c r="F19" s="55"/>
    </row>
    <row r="20" spans="2:6" ht="18" customHeight="1" thickBot="1">
      <c r="B20" s="27" t="s">
        <v>4</v>
      </c>
      <c r="C20" s="28">
        <v>35000</v>
      </c>
      <c r="D20" s="29">
        <v>35000</v>
      </c>
      <c r="E20" s="14">
        <f t="shared" si="2"/>
        <v>0</v>
      </c>
      <c r="F20" s="56"/>
    </row>
    <row r="21" spans="2:6" s="20" customFormat="1" ht="41.25" customHeight="1">
      <c r="B21" s="52" t="s">
        <v>15</v>
      </c>
      <c r="C21" s="53"/>
      <c r="D21" s="53"/>
      <c r="E21" s="53"/>
      <c r="F21" s="54"/>
    </row>
    <row r="22" spans="2:6" s="20" customFormat="1" ht="18.75">
      <c r="B22" s="24" t="s">
        <v>9</v>
      </c>
      <c r="C22" s="14">
        <f>SUM(C23:C25)</f>
        <v>927273</v>
      </c>
      <c r="D22" s="14">
        <f>SUM(D23:D25)</f>
        <v>927273</v>
      </c>
      <c r="E22" s="14">
        <f>D22-C22</f>
        <v>0</v>
      </c>
      <c r="F22" s="55" t="s">
        <v>13</v>
      </c>
    </row>
    <row r="23" spans="2:6" s="20" customFormat="1" ht="18" customHeight="1">
      <c r="B23" s="25" t="s">
        <v>2</v>
      </c>
      <c r="C23" s="5">
        <v>830273</v>
      </c>
      <c r="D23" s="5">
        <v>830273</v>
      </c>
      <c r="E23" s="14">
        <f>D23-C23</f>
        <v>0</v>
      </c>
      <c r="F23" s="55"/>
    </row>
    <row r="24" spans="2:6" s="20" customFormat="1" ht="18" customHeight="1">
      <c r="B24" s="26" t="s">
        <v>3</v>
      </c>
      <c r="C24" s="6">
        <v>47000</v>
      </c>
      <c r="D24" s="18">
        <v>47000</v>
      </c>
      <c r="E24" s="14">
        <f t="shared" ref="E24:E25" si="3">D24-C24</f>
        <v>0</v>
      </c>
      <c r="F24" s="55"/>
    </row>
    <row r="25" spans="2:6" s="20" customFormat="1" ht="18" customHeight="1" thickBot="1">
      <c r="B25" s="27" t="s">
        <v>4</v>
      </c>
      <c r="C25" s="28">
        <v>50000</v>
      </c>
      <c r="D25" s="29">
        <v>50000</v>
      </c>
      <c r="E25" s="14">
        <f t="shared" si="3"/>
        <v>0</v>
      </c>
      <c r="F25" s="56"/>
    </row>
    <row r="26" spans="2:6" ht="21">
      <c r="B26" s="52" t="s">
        <v>16</v>
      </c>
      <c r="C26" s="53"/>
      <c r="D26" s="53"/>
      <c r="E26" s="53"/>
      <c r="F26" s="54"/>
    </row>
    <row r="27" spans="2:6" s="20" customFormat="1" ht="18.75">
      <c r="B27" s="24" t="s">
        <v>9</v>
      </c>
      <c r="C27" s="14">
        <f>SUM(C28:C30)</f>
        <v>572800</v>
      </c>
      <c r="D27" s="14">
        <f>SUM(D28:D30)</f>
        <v>572800</v>
      </c>
      <c r="E27" s="14">
        <f>D27-C27</f>
        <v>0</v>
      </c>
      <c r="F27" s="55" t="s">
        <v>19</v>
      </c>
    </row>
    <row r="28" spans="2:6" s="20" customFormat="1" ht="18" customHeight="1">
      <c r="B28" s="25" t="s">
        <v>2</v>
      </c>
      <c r="C28" s="5">
        <v>456800</v>
      </c>
      <c r="D28" s="5">
        <v>456800</v>
      </c>
      <c r="E28" s="14">
        <f>D28-C28</f>
        <v>0</v>
      </c>
      <c r="F28" s="55"/>
    </row>
    <row r="29" spans="2:6" s="20" customFormat="1" ht="18" customHeight="1">
      <c r="B29" s="26" t="s">
        <v>3</v>
      </c>
      <c r="C29" s="6">
        <v>58000</v>
      </c>
      <c r="D29" s="18">
        <v>58000</v>
      </c>
      <c r="E29" s="14">
        <f t="shared" ref="E29:E30" si="4">D29-C29</f>
        <v>0</v>
      </c>
      <c r="F29" s="55"/>
    </row>
    <row r="30" spans="2:6" s="20" customFormat="1" ht="18" customHeight="1" thickBot="1">
      <c r="B30" s="27" t="s">
        <v>4</v>
      </c>
      <c r="C30" s="28">
        <v>58000</v>
      </c>
      <c r="D30" s="29">
        <v>58000</v>
      </c>
      <c r="E30" s="37">
        <f t="shared" si="4"/>
        <v>0</v>
      </c>
      <c r="F30" s="56"/>
    </row>
    <row r="31" spans="2:6" s="20" customFormat="1">
      <c r="B31" s="21"/>
      <c r="C31" s="22"/>
      <c r="D31" s="23"/>
      <c r="E31" s="23"/>
    </row>
  </sheetData>
  <mergeCells count="14">
    <mergeCell ref="B26:F26"/>
    <mergeCell ref="F27:F30"/>
    <mergeCell ref="B11:F11"/>
    <mergeCell ref="F12:F15"/>
    <mergeCell ref="B16:F16"/>
    <mergeCell ref="F17:F20"/>
    <mergeCell ref="B21:F21"/>
    <mergeCell ref="F22:F25"/>
    <mergeCell ref="F7:F10"/>
    <mergeCell ref="B2:F2"/>
    <mergeCell ref="B4:B5"/>
    <mergeCell ref="C4:E4"/>
    <mergeCell ref="F4:F5"/>
    <mergeCell ref="B6:F6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1"/>
  <sheetViews>
    <sheetView workbookViewId="0">
      <selection activeCell="D9" sqref="D9"/>
    </sheetView>
  </sheetViews>
  <sheetFormatPr defaultRowHeight="15"/>
  <cols>
    <col min="2" max="2" width="54.85546875" style="2" customWidth="1"/>
    <col min="3" max="3" width="16.85546875" style="1" customWidth="1"/>
    <col min="4" max="5" width="16.85546875" style="19" customWidth="1"/>
    <col min="6" max="6" width="41" customWidth="1"/>
    <col min="8" max="8" width="12.28515625" customWidth="1"/>
    <col min="9" max="9" width="11.85546875" customWidth="1"/>
    <col min="10" max="10" width="15" customWidth="1"/>
  </cols>
  <sheetData>
    <row r="2" spans="2:10" ht="70.5" customHeight="1">
      <c r="B2" s="41" t="s">
        <v>23</v>
      </c>
      <c r="C2" s="41"/>
      <c r="D2" s="41"/>
      <c r="E2" s="41"/>
      <c r="F2" s="41"/>
      <c r="G2" s="7"/>
      <c r="H2" s="7"/>
      <c r="I2" s="7"/>
      <c r="J2" s="7"/>
    </row>
    <row r="3" spans="2:10" ht="15.75" thickBot="1">
      <c r="B3" s="3"/>
      <c r="C3" s="4"/>
      <c r="D3" s="17"/>
      <c r="E3" s="17"/>
      <c r="F3" s="4"/>
      <c r="G3" s="4"/>
      <c r="H3" s="4"/>
      <c r="I3" s="4"/>
      <c r="J3" s="4"/>
    </row>
    <row r="4" spans="2:10" ht="15.75">
      <c r="B4" s="42" t="s">
        <v>5</v>
      </c>
      <c r="C4" s="44" t="s">
        <v>10</v>
      </c>
      <c r="D4" s="45"/>
      <c r="E4" s="46"/>
      <c r="F4" s="47" t="s">
        <v>7</v>
      </c>
      <c r="G4" s="4"/>
      <c r="H4" s="4"/>
      <c r="I4" s="4"/>
      <c r="J4" s="4"/>
    </row>
    <row r="5" spans="2:10" ht="19.5" thickBot="1">
      <c r="B5" s="43"/>
      <c r="C5" s="31" t="s">
        <v>0</v>
      </c>
      <c r="D5" s="32" t="s">
        <v>1</v>
      </c>
      <c r="E5" s="34" t="s">
        <v>21</v>
      </c>
      <c r="F5" s="48"/>
      <c r="G5" s="4"/>
      <c r="H5" s="4"/>
      <c r="I5" s="4"/>
      <c r="J5" s="4"/>
    </row>
    <row r="6" spans="2:10" s="13" customFormat="1" ht="22.5" customHeight="1">
      <c r="B6" s="49" t="s">
        <v>6</v>
      </c>
      <c r="C6" s="50"/>
      <c r="D6" s="50"/>
      <c r="E6" s="50"/>
      <c r="F6" s="51"/>
      <c r="G6" s="12"/>
      <c r="H6" s="12"/>
      <c r="I6" s="12"/>
      <c r="J6" s="12"/>
    </row>
    <row r="7" spans="2:10" s="16" customFormat="1" ht="18.75">
      <c r="B7" s="24" t="s">
        <v>9</v>
      </c>
      <c r="C7" s="14">
        <f>SUM(C8:C10)</f>
        <v>691821</v>
      </c>
      <c r="D7" s="35">
        <f>SUM(D8:D10)</f>
        <v>584371</v>
      </c>
      <c r="E7" s="35">
        <f>C7-D7</f>
        <v>107450</v>
      </c>
      <c r="F7" s="38" t="s">
        <v>11</v>
      </c>
      <c r="G7" s="15"/>
      <c r="H7" s="15"/>
      <c r="I7" s="15"/>
      <c r="J7" s="15"/>
    </row>
    <row r="8" spans="2:10" s="10" customFormat="1" ht="18" customHeight="1">
      <c r="B8" s="25" t="s">
        <v>2</v>
      </c>
      <c r="C8" s="8">
        <v>554371</v>
      </c>
      <c r="D8" s="8">
        <v>554371</v>
      </c>
      <c r="E8" s="8">
        <f>D8-C8</f>
        <v>0</v>
      </c>
      <c r="F8" s="39"/>
      <c r="G8" s="9"/>
      <c r="H8" s="9"/>
      <c r="I8" s="9"/>
      <c r="J8" s="9"/>
    </row>
    <row r="9" spans="2:10" s="10" customFormat="1" ht="18" customHeight="1">
      <c r="B9" s="26" t="s">
        <v>3</v>
      </c>
      <c r="C9" s="11">
        <v>32450</v>
      </c>
      <c r="D9" s="11"/>
      <c r="E9" s="8">
        <f t="shared" ref="E9:E10" si="0">D9-C9</f>
        <v>-32450</v>
      </c>
      <c r="F9" s="39"/>
    </row>
    <row r="10" spans="2:10" s="10" customFormat="1" ht="18" customHeight="1" thickBot="1">
      <c r="B10" s="27" t="s">
        <v>4</v>
      </c>
      <c r="C10" s="30">
        <v>105000</v>
      </c>
      <c r="D10" s="30">
        <v>30000</v>
      </c>
      <c r="E10" s="8">
        <f t="shared" si="0"/>
        <v>-75000</v>
      </c>
      <c r="F10" s="40"/>
    </row>
    <row r="11" spans="2:10" ht="29.25" customHeight="1">
      <c r="B11" s="52" t="s">
        <v>8</v>
      </c>
      <c r="C11" s="53"/>
      <c r="D11" s="53"/>
      <c r="E11" s="53"/>
      <c r="F11" s="54"/>
    </row>
    <row r="12" spans="2:10" ht="18.75" customHeight="1">
      <c r="B12" s="24" t="s">
        <v>9</v>
      </c>
      <c r="C12" s="14">
        <f>SUM(C13:C15)</f>
        <v>658350</v>
      </c>
      <c r="D12" s="14">
        <f>SUM(D13:D15)</f>
        <v>658350</v>
      </c>
      <c r="E12" s="14">
        <f>D12-C12</f>
        <v>0</v>
      </c>
      <c r="F12" s="55" t="s">
        <v>18</v>
      </c>
    </row>
    <row r="13" spans="2:10" ht="18" customHeight="1">
      <c r="B13" s="25" t="s">
        <v>2</v>
      </c>
      <c r="C13" s="5">
        <v>521350</v>
      </c>
      <c r="D13" s="5">
        <v>521350</v>
      </c>
      <c r="E13" s="14">
        <f>D13-C13</f>
        <v>0</v>
      </c>
      <c r="F13" s="55"/>
    </row>
    <row r="14" spans="2:10" ht="18" customHeight="1">
      <c r="B14" s="26" t="s">
        <v>3</v>
      </c>
      <c r="C14" s="6">
        <v>37000</v>
      </c>
      <c r="D14" s="18">
        <v>37000</v>
      </c>
      <c r="E14" s="14">
        <f t="shared" ref="E14:E15" si="1">D14-C14</f>
        <v>0</v>
      </c>
      <c r="F14" s="55"/>
    </row>
    <row r="15" spans="2:10" ht="18" customHeight="1" thickBot="1">
      <c r="B15" s="27" t="s">
        <v>4</v>
      </c>
      <c r="C15" s="28">
        <v>100000</v>
      </c>
      <c r="D15" s="18">
        <v>100000</v>
      </c>
      <c r="E15" s="14">
        <f t="shared" si="1"/>
        <v>0</v>
      </c>
      <c r="F15" s="56"/>
    </row>
    <row r="16" spans="2:10" ht="45.75" customHeight="1">
      <c r="B16" s="52" t="s">
        <v>12</v>
      </c>
      <c r="C16" s="53"/>
      <c r="D16" s="53"/>
      <c r="E16" s="53"/>
      <c r="F16" s="54"/>
    </row>
    <row r="17" spans="2:6" ht="18.75">
      <c r="B17" s="24" t="s">
        <v>9</v>
      </c>
      <c r="C17" s="14">
        <f>SUM(C18:C20)</f>
        <v>627000</v>
      </c>
      <c r="D17" s="14">
        <f>SUM(D18:D20)</f>
        <v>627000</v>
      </c>
      <c r="E17" s="14">
        <f t="shared" ref="E17:E20" si="2">D17-C17</f>
        <v>0</v>
      </c>
      <c r="F17" s="55" t="s">
        <v>14</v>
      </c>
    </row>
    <row r="18" spans="2:6" ht="18" customHeight="1">
      <c r="B18" s="25" t="s">
        <v>2</v>
      </c>
      <c r="C18" s="5">
        <v>560000</v>
      </c>
      <c r="D18" s="5">
        <v>560000</v>
      </c>
      <c r="E18" s="14">
        <f t="shared" si="2"/>
        <v>0</v>
      </c>
      <c r="F18" s="55"/>
    </row>
    <row r="19" spans="2:6" ht="18" customHeight="1">
      <c r="B19" s="26" t="s">
        <v>3</v>
      </c>
      <c r="C19" s="6">
        <v>32000</v>
      </c>
      <c r="D19" s="18">
        <v>32000</v>
      </c>
      <c r="E19" s="14">
        <f t="shared" si="2"/>
        <v>0</v>
      </c>
      <c r="F19" s="55"/>
    </row>
    <row r="20" spans="2:6" ht="18" customHeight="1" thickBot="1">
      <c r="B20" s="27" t="s">
        <v>4</v>
      </c>
      <c r="C20" s="28">
        <v>35000</v>
      </c>
      <c r="D20" s="29">
        <v>35000</v>
      </c>
      <c r="E20" s="14">
        <f t="shared" si="2"/>
        <v>0</v>
      </c>
      <c r="F20" s="56"/>
    </row>
    <row r="21" spans="2:6" s="20" customFormat="1" ht="41.25" customHeight="1">
      <c r="B21" s="52" t="s">
        <v>15</v>
      </c>
      <c r="C21" s="53"/>
      <c r="D21" s="53"/>
      <c r="E21" s="53"/>
      <c r="F21" s="54"/>
    </row>
    <row r="22" spans="2:6" s="20" customFormat="1" ht="18.75">
      <c r="B22" s="24" t="s">
        <v>9</v>
      </c>
      <c r="C22" s="14">
        <f>SUM(C23:C25)</f>
        <v>927273</v>
      </c>
      <c r="D22" s="14">
        <f>SUM(D23:D25)</f>
        <v>927273</v>
      </c>
      <c r="E22" s="14">
        <f>D22-C22</f>
        <v>0</v>
      </c>
      <c r="F22" s="55" t="s">
        <v>13</v>
      </c>
    </row>
    <row r="23" spans="2:6" s="20" customFormat="1" ht="18" customHeight="1">
      <c r="B23" s="25" t="s">
        <v>2</v>
      </c>
      <c r="C23" s="5">
        <v>830273</v>
      </c>
      <c r="D23" s="5">
        <v>830273</v>
      </c>
      <c r="E23" s="14">
        <f>D23-C23</f>
        <v>0</v>
      </c>
      <c r="F23" s="55"/>
    </row>
    <row r="24" spans="2:6" s="20" customFormat="1" ht="18" customHeight="1">
      <c r="B24" s="26" t="s">
        <v>3</v>
      </c>
      <c r="C24" s="6">
        <v>47000</v>
      </c>
      <c r="D24" s="18">
        <v>47000</v>
      </c>
      <c r="E24" s="14">
        <f t="shared" ref="E24:E25" si="3">D24-C24</f>
        <v>0</v>
      </c>
      <c r="F24" s="55"/>
    </row>
    <row r="25" spans="2:6" s="20" customFormat="1" ht="18" customHeight="1" thickBot="1">
      <c r="B25" s="27" t="s">
        <v>4</v>
      </c>
      <c r="C25" s="28">
        <v>50000</v>
      </c>
      <c r="D25" s="29">
        <v>50000</v>
      </c>
      <c r="E25" s="14">
        <f t="shared" si="3"/>
        <v>0</v>
      </c>
      <c r="F25" s="56"/>
    </row>
    <row r="26" spans="2:6" ht="21">
      <c r="B26" s="52" t="s">
        <v>16</v>
      </c>
      <c r="C26" s="53"/>
      <c r="D26" s="53"/>
      <c r="E26" s="53"/>
      <c r="F26" s="54"/>
    </row>
    <row r="27" spans="2:6" s="20" customFormat="1" ht="18.75">
      <c r="B27" s="24" t="s">
        <v>9</v>
      </c>
      <c r="C27" s="14">
        <f>SUM(C28:C30)</f>
        <v>572800</v>
      </c>
      <c r="D27" s="14">
        <f>SUM(D28:D30)</f>
        <v>572800</v>
      </c>
      <c r="E27" s="14">
        <f>D27-C27</f>
        <v>0</v>
      </c>
      <c r="F27" s="55" t="s">
        <v>19</v>
      </c>
    </row>
    <row r="28" spans="2:6" s="20" customFormat="1" ht="18" customHeight="1">
      <c r="B28" s="25" t="s">
        <v>2</v>
      </c>
      <c r="C28" s="5">
        <v>456800</v>
      </c>
      <c r="D28" s="5">
        <v>456800</v>
      </c>
      <c r="E28" s="14">
        <f>D28-C28</f>
        <v>0</v>
      </c>
      <c r="F28" s="55"/>
    </row>
    <row r="29" spans="2:6" s="20" customFormat="1" ht="18" customHeight="1">
      <c r="B29" s="26" t="s">
        <v>3</v>
      </c>
      <c r="C29" s="6">
        <v>58000</v>
      </c>
      <c r="D29" s="18">
        <v>58000</v>
      </c>
      <c r="E29" s="14">
        <f t="shared" ref="E29:E30" si="4">D29-C29</f>
        <v>0</v>
      </c>
      <c r="F29" s="55"/>
    </row>
    <row r="30" spans="2:6" s="20" customFormat="1" ht="18" customHeight="1" thickBot="1">
      <c r="B30" s="27" t="s">
        <v>4</v>
      </c>
      <c r="C30" s="28">
        <v>58000</v>
      </c>
      <c r="D30" s="29">
        <v>58000</v>
      </c>
      <c r="E30" s="37">
        <f t="shared" si="4"/>
        <v>0</v>
      </c>
      <c r="F30" s="56"/>
    </row>
    <row r="31" spans="2:6" s="20" customFormat="1">
      <c r="B31" s="21"/>
      <c r="C31" s="22"/>
      <c r="D31" s="23"/>
      <c r="E31" s="23"/>
    </row>
  </sheetData>
  <mergeCells count="14">
    <mergeCell ref="B26:F26"/>
    <mergeCell ref="F27:F30"/>
    <mergeCell ref="B11:F11"/>
    <mergeCell ref="F12:F15"/>
    <mergeCell ref="B16:F16"/>
    <mergeCell ref="F17:F20"/>
    <mergeCell ref="B21:F21"/>
    <mergeCell ref="F22:F25"/>
    <mergeCell ref="F7:F10"/>
    <mergeCell ref="B2:F2"/>
    <mergeCell ref="B4:B5"/>
    <mergeCell ref="C4:E4"/>
    <mergeCell ref="F4:F5"/>
    <mergeCell ref="B6:F6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1"/>
  <sheetViews>
    <sheetView topLeftCell="A4" workbookViewId="0">
      <selection activeCell="D18" sqref="D18"/>
    </sheetView>
  </sheetViews>
  <sheetFormatPr defaultRowHeight="15"/>
  <cols>
    <col min="2" max="2" width="54.85546875" style="2" customWidth="1"/>
    <col min="3" max="3" width="16.85546875" style="1" customWidth="1"/>
    <col min="4" max="5" width="16.85546875" style="19" customWidth="1"/>
    <col min="6" max="6" width="41" customWidth="1"/>
    <col min="8" max="8" width="12.28515625" customWidth="1"/>
    <col min="9" max="9" width="11.85546875" customWidth="1"/>
    <col min="10" max="10" width="15" customWidth="1"/>
  </cols>
  <sheetData>
    <row r="2" spans="2:10" ht="70.5" customHeight="1">
      <c r="B2" s="41" t="s">
        <v>22</v>
      </c>
      <c r="C2" s="41"/>
      <c r="D2" s="41"/>
      <c r="E2" s="41"/>
      <c r="F2" s="41"/>
      <c r="G2" s="7"/>
      <c r="H2" s="7"/>
      <c r="I2" s="7"/>
      <c r="J2" s="7"/>
    </row>
    <row r="3" spans="2:10" ht="15.75" thickBot="1">
      <c r="B3" s="3"/>
      <c r="C3" s="4"/>
      <c r="D3" s="17"/>
      <c r="E3" s="17"/>
      <c r="F3" s="4"/>
      <c r="G3" s="4"/>
      <c r="H3" s="4"/>
      <c r="I3" s="4"/>
      <c r="J3" s="4"/>
    </row>
    <row r="4" spans="2:10" ht="15.75">
      <c r="B4" s="42" t="s">
        <v>5</v>
      </c>
      <c r="C4" s="44" t="s">
        <v>10</v>
      </c>
      <c r="D4" s="45"/>
      <c r="E4" s="46"/>
      <c r="F4" s="47" t="s">
        <v>7</v>
      </c>
      <c r="G4" s="4"/>
      <c r="H4" s="4"/>
      <c r="I4" s="4"/>
      <c r="J4" s="4"/>
    </row>
    <row r="5" spans="2:10" ht="19.5" thickBot="1">
      <c r="B5" s="43"/>
      <c r="C5" s="31" t="s">
        <v>0</v>
      </c>
      <c r="D5" s="32" t="s">
        <v>1</v>
      </c>
      <c r="E5" s="34" t="s">
        <v>21</v>
      </c>
      <c r="F5" s="48"/>
      <c r="G5" s="4"/>
      <c r="H5" s="4"/>
      <c r="I5" s="4"/>
      <c r="J5" s="4"/>
    </row>
    <row r="6" spans="2:10" s="13" customFormat="1" ht="22.5" customHeight="1">
      <c r="B6" s="49" t="s">
        <v>6</v>
      </c>
      <c r="C6" s="50"/>
      <c r="D6" s="50"/>
      <c r="E6" s="50"/>
      <c r="F6" s="51"/>
      <c r="G6" s="12"/>
      <c r="H6" s="12"/>
      <c r="I6" s="12"/>
      <c r="J6" s="12"/>
    </row>
    <row r="7" spans="2:10" s="16" customFormat="1" ht="18.75">
      <c r="B7" s="24" t="s">
        <v>9</v>
      </c>
      <c r="C7" s="14">
        <f>SUM(C8:C10)</f>
        <v>691821</v>
      </c>
      <c r="D7" s="35">
        <f>SUM(D8:D10)</f>
        <v>584371</v>
      </c>
      <c r="E7" s="35">
        <f>C7-D7</f>
        <v>107450</v>
      </c>
      <c r="F7" s="38" t="s">
        <v>11</v>
      </c>
      <c r="G7" s="15"/>
      <c r="H7" s="15"/>
      <c r="I7" s="15"/>
      <c r="J7" s="15"/>
    </row>
    <row r="8" spans="2:10" s="10" customFormat="1" ht="18" customHeight="1">
      <c r="B8" s="25" t="s">
        <v>2</v>
      </c>
      <c r="C8" s="8">
        <v>554371</v>
      </c>
      <c r="D8" s="8">
        <v>554371</v>
      </c>
      <c r="E8" s="8">
        <f>D8-C8</f>
        <v>0</v>
      </c>
      <c r="F8" s="39"/>
      <c r="G8" s="9"/>
      <c r="H8" s="9"/>
      <c r="I8" s="9"/>
      <c r="J8" s="9"/>
    </row>
    <row r="9" spans="2:10" s="10" customFormat="1" ht="18" customHeight="1">
      <c r="B9" s="26" t="s">
        <v>3</v>
      </c>
      <c r="C9" s="11">
        <v>32450</v>
      </c>
      <c r="D9" s="11"/>
      <c r="E9" s="8">
        <f t="shared" ref="E9:E10" si="0">D9-C9</f>
        <v>-32450</v>
      </c>
      <c r="F9" s="39"/>
    </row>
    <row r="10" spans="2:10" s="10" customFormat="1" ht="18" customHeight="1" thickBot="1">
      <c r="B10" s="27" t="s">
        <v>4</v>
      </c>
      <c r="C10" s="30">
        <v>105000</v>
      </c>
      <c r="D10" s="30">
        <v>30000</v>
      </c>
      <c r="E10" s="8">
        <f t="shared" si="0"/>
        <v>-75000</v>
      </c>
      <c r="F10" s="40"/>
    </row>
    <row r="11" spans="2:10" ht="29.25" customHeight="1">
      <c r="B11" s="52" t="s">
        <v>8</v>
      </c>
      <c r="C11" s="53"/>
      <c r="D11" s="53"/>
      <c r="E11" s="53"/>
      <c r="F11" s="54"/>
    </row>
    <row r="12" spans="2:10" ht="18.75" customHeight="1">
      <c r="B12" s="24" t="s">
        <v>9</v>
      </c>
      <c r="C12" s="14">
        <f>SUM(C13:C15)</f>
        <v>658350</v>
      </c>
      <c r="D12" s="14">
        <f>SUM(D13:D15)</f>
        <v>558350</v>
      </c>
      <c r="E12" s="14">
        <f>D12-C12</f>
        <v>-100000</v>
      </c>
      <c r="F12" s="55" t="s">
        <v>18</v>
      </c>
    </row>
    <row r="13" spans="2:10" ht="18" customHeight="1">
      <c r="B13" s="25" t="s">
        <v>2</v>
      </c>
      <c r="C13" s="5">
        <v>521350</v>
      </c>
      <c r="D13" s="5">
        <v>521350</v>
      </c>
      <c r="E13" s="14">
        <f>D13-C13</f>
        <v>0</v>
      </c>
      <c r="F13" s="55"/>
    </row>
    <row r="14" spans="2:10" ht="18" customHeight="1">
      <c r="B14" s="26" t="s">
        <v>3</v>
      </c>
      <c r="C14" s="6">
        <v>37000</v>
      </c>
      <c r="D14" s="18">
        <v>37000</v>
      </c>
      <c r="E14" s="14">
        <f t="shared" ref="E14:E15" si="1">D14-C14</f>
        <v>0</v>
      </c>
      <c r="F14" s="55"/>
    </row>
    <row r="15" spans="2:10" ht="18" customHeight="1" thickBot="1">
      <c r="B15" s="27" t="s">
        <v>4</v>
      </c>
      <c r="C15" s="28">
        <v>100000</v>
      </c>
      <c r="D15" s="18"/>
      <c r="E15" s="14">
        <f t="shared" si="1"/>
        <v>-100000</v>
      </c>
      <c r="F15" s="56"/>
    </row>
    <row r="16" spans="2:10" ht="45.75" customHeight="1">
      <c r="B16" s="52" t="s">
        <v>12</v>
      </c>
      <c r="C16" s="53"/>
      <c r="D16" s="53"/>
      <c r="E16" s="53"/>
      <c r="F16" s="54"/>
    </row>
    <row r="17" spans="2:6" ht="18.75">
      <c r="B17" s="24" t="s">
        <v>9</v>
      </c>
      <c r="C17" s="14">
        <f>SUM(C18:C20)</f>
        <v>627000</v>
      </c>
      <c r="D17" s="14">
        <f>SUM(D18:D20)</f>
        <v>627000</v>
      </c>
      <c r="E17" s="14">
        <f t="shared" ref="E17:E20" si="2">D17-C17</f>
        <v>0</v>
      </c>
      <c r="F17" s="55" t="s">
        <v>14</v>
      </c>
    </row>
    <row r="18" spans="2:6" ht="18" customHeight="1">
      <c r="B18" s="25" t="s">
        <v>2</v>
      </c>
      <c r="C18" s="5">
        <v>560000</v>
      </c>
      <c r="D18" s="5">
        <v>560000</v>
      </c>
      <c r="E18" s="14">
        <f t="shared" si="2"/>
        <v>0</v>
      </c>
      <c r="F18" s="55"/>
    </row>
    <row r="19" spans="2:6" ht="18" customHeight="1">
      <c r="B19" s="26" t="s">
        <v>3</v>
      </c>
      <c r="C19" s="6">
        <v>32000</v>
      </c>
      <c r="D19" s="18"/>
      <c r="E19" s="14">
        <f t="shared" si="2"/>
        <v>-32000</v>
      </c>
      <c r="F19" s="55"/>
    </row>
    <row r="20" spans="2:6" ht="18" customHeight="1" thickBot="1">
      <c r="B20" s="27" t="s">
        <v>4</v>
      </c>
      <c r="C20" s="28">
        <v>35000</v>
      </c>
      <c r="D20" s="29">
        <v>67000</v>
      </c>
      <c r="E20" s="14">
        <f t="shared" si="2"/>
        <v>32000</v>
      </c>
      <c r="F20" s="56"/>
    </row>
    <row r="21" spans="2:6" s="20" customFormat="1" ht="41.25" customHeight="1">
      <c r="B21" s="52" t="s">
        <v>15</v>
      </c>
      <c r="C21" s="53"/>
      <c r="D21" s="53"/>
      <c r="E21" s="53"/>
      <c r="F21" s="54"/>
    </row>
    <row r="22" spans="2:6" s="20" customFormat="1" ht="18.75">
      <c r="B22" s="24" t="s">
        <v>9</v>
      </c>
      <c r="C22" s="14">
        <f>SUM(C23:C25)</f>
        <v>927273</v>
      </c>
      <c r="D22" s="14">
        <f>SUM(D23:D25)</f>
        <v>927273</v>
      </c>
      <c r="E22" s="14">
        <f>D22-C22</f>
        <v>0</v>
      </c>
      <c r="F22" s="55" t="s">
        <v>13</v>
      </c>
    </row>
    <row r="23" spans="2:6" s="20" customFormat="1" ht="18" customHeight="1">
      <c r="B23" s="25" t="s">
        <v>2</v>
      </c>
      <c r="C23" s="5">
        <v>830273</v>
      </c>
      <c r="D23" s="5">
        <v>830273</v>
      </c>
      <c r="E23" s="14">
        <f>D23-C23</f>
        <v>0</v>
      </c>
      <c r="F23" s="55"/>
    </row>
    <row r="24" spans="2:6" s="20" customFormat="1" ht="18" customHeight="1">
      <c r="B24" s="26" t="s">
        <v>3</v>
      </c>
      <c r="C24" s="6">
        <v>47000</v>
      </c>
      <c r="D24" s="18"/>
      <c r="E24" s="14">
        <f t="shared" ref="E24:E25" si="3">D24-C24</f>
        <v>-47000</v>
      </c>
      <c r="F24" s="55"/>
    </row>
    <row r="25" spans="2:6" s="20" customFormat="1" ht="18" customHeight="1" thickBot="1">
      <c r="B25" s="27" t="s">
        <v>4</v>
      </c>
      <c r="C25" s="28">
        <v>50000</v>
      </c>
      <c r="D25" s="29">
        <v>97000</v>
      </c>
      <c r="E25" s="14">
        <f t="shared" si="3"/>
        <v>47000</v>
      </c>
      <c r="F25" s="56"/>
    </row>
    <row r="26" spans="2:6" ht="21">
      <c r="B26" s="52" t="s">
        <v>16</v>
      </c>
      <c r="C26" s="53"/>
      <c r="D26" s="53"/>
      <c r="E26" s="53"/>
      <c r="F26" s="54"/>
    </row>
    <row r="27" spans="2:6" s="20" customFormat="1" ht="18.75">
      <c r="B27" s="24" t="s">
        <v>9</v>
      </c>
      <c r="C27" s="14">
        <f>SUM(C28:C30)</f>
        <v>572800</v>
      </c>
      <c r="D27" s="14">
        <f>SUM(D28:D30)</f>
        <v>572800</v>
      </c>
      <c r="E27" s="14">
        <f>D27-C27</f>
        <v>0</v>
      </c>
      <c r="F27" s="55" t="s">
        <v>19</v>
      </c>
    </row>
    <row r="28" spans="2:6" s="20" customFormat="1" ht="18" customHeight="1">
      <c r="B28" s="25" t="s">
        <v>2</v>
      </c>
      <c r="C28" s="5">
        <v>456800</v>
      </c>
      <c r="D28" s="5">
        <v>456800</v>
      </c>
      <c r="E28" s="14">
        <f>D28-C28</f>
        <v>0</v>
      </c>
      <c r="F28" s="55"/>
    </row>
    <row r="29" spans="2:6" s="20" customFormat="1" ht="18" customHeight="1">
      <c r="B29" s="26" t="s">
        <v>3</v>
      </c>
      <c r="C29" s="6">
        <v>58000</v>
      </c>
      <c r="D29" s="18"/>
      <c r="E29" s="14">
        <f t="shared" ref="E29:E30" si="4">D29-C29</f>
        <v>-58000</v>
      </c>
      <c r="F29" s="55"/>
    </row>
    <row r="30" spans="2:6" s="20" customFormat="1" ht="18" customHeight="1" thickBot="1">
      <c r="B30" s="27" t="s">
        <v>4</v>
      </c>
      <c r="C30" s="28">
        <v>58000</v>
      </c>
      <c r="D30" s="29">
        <v>116000</v>
      </c>
      <c r="E30" s="14">
        <f t="shared" si="4"/>
        <v>58000</v>
      </c>
      <c r="F30" s="56"/>
    </row>
    <row r="31" spans="2:6" s="20" customFormat="1">
      <c r="B31" s="21"/>
      <c r="C31" s="22"/>
      <c r="D31" s="23"/>
      <c r="E31" s="23"/>
    </row>
  </sheetData>
  <mergeCells count="14">
    <mergeCell ref="B26:F26"/>
    <mergeCell ref="F27:F30"/>
    <mergeCell ref="C4:E4"/>
    <mergeCell ref="B11:F11"/>
    <mergeCell ref="F12:F15"/>
    <mergeCell ref="B16:F16"/>
    <mergeCell ref="F17:F20"/>
    <mergeCell ref="B21:F21"/>
    <mergeCell ref="F22:F25"/>
    <mergeCell ref="B2:F2"/>
    <mergeCell ref="B4:B5"/>
    <mergeCell ref="F4:F5"/>
    <mergeCell ref="B6:F6"/>
    <mergeCell ref="F7:F10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1"/>
  <sheetViews>
    <sheetView topLeftCell="A7" workbookViewId="0">
      <selection activeCell="B34" sqref="B34"/>
    </sheetView>
  </sheetViews>
  <sheetFormatPr defaultRowHeight="15"/>
  <cols>
    <col min="2" max="2" width="54.85546875" style="2" customWidth="1"/>
    <col min="3" max="3" width="16.85546875" style="1" customWidth="1"/>
    <col min="4" max="5" width="16.85546875" style="19" customWidth="1"/>
    <col min="6" max="6" width="41" customWidth="1"/>
    <col min="8" max="8" width="12.28515625" customWidth="1"/>
    <col min="9" max="9" width="11.85546875" customWidth="1"/>
    <col min="10" max="10" width="15" customWidth="1"/>
  </cols>
  <sheetData>
    <row r="2" spans="2:10" ht="70.5" customHeight="1">
      <c r="B2" s="41" t="s">
        <v>20</v>
      </c>
      <c r="C2" s="41"/>
      <c r="D2" s="41"/>
      <c r="E2" s="41"/>
      <c r="F2" s="41"/>
      <c r="G2" s="7"/>
      <c r="H2" s="7"/>
      <c r="I2" s="7"/>
      <c r="J2" s="7"/>
    </row>
    <row r="3" spans="2:10" ht="15.75" thickBot="1">
      <c r="B3" s="3"/>
      <c r="C3" s="4"/>
      <c r="D3" s="17"/>
      <c r="E3" s="17"/>
      <c r="F3" s="4"/>
      <c r="G3" s="4"/>
      <c r="H3" s="4"/>
      <c r="I3" s="4"/>
      <c r="J3" s="4"/>
    </row>
    <row r="4" spans="2:10" ht="15.75">
      <c r="B4" s="42" t="s">
        <v>5</v>
      </c>
      <c r="C4" s="57" t="s">
        <v>10</v>
      </c>
      <c r="D4" s="58"/>
      <c r="E4" s="33"/>
      <c r="F4" s="47" t="s">
        <v>7</v>
      </c>
      <c r="G4" s="4"/>
      <c r="H4" s="4"/>
      <c r="I4" s="4"/>
      <c r="J4" s="4"/>
    </row>
    <row r="5" spans="2:10" ht="19.5" thickBot="1">
      <c r="B5" s="43"/>
      <c r="C5" s="31" t="s">
        <v>0</v>
      </c>
      <c r="D5" s="32" t="s">
        <v>1</v>
      </c>
      <c r="E5" s="34" t="s">
        <v>21</v>
      </c>
      <c r="F5" s="48"/>
      <c r="G5" s="4"/>
      <c r="H5" s="4"/>
      <c r="I5" s="4"/>
      <c r="J5" s="4"/>
    </row>
    <row r="6" spans="2:10" s="13" customFormat="1" ht="22.5" customHeight="1">
      <c r="B6" s="49" t="s">
        <v>6</v>
      </c>
      <c r="C6" s="50"/>
      <c r="D6" s="50"/>
      <c r="E6" s="50"/>
      <c r="F6" s="51"/>
      <c r="G6" s="12"/>
      <c r="H6" s="12"/>
      <c r="I6" s="12"/>
      <c r="J6" s="12"/>
    </row>
    <row r="7" spans="2:10" s="16" customFormat="1" ht="18.75">
      <c r="B7" s="24" t="s">
        <v>9</v>
      </c>
      <c r="C7" s="14">
        <f>SUM(C8:C10)</f>
        <v>691821</v>
      </c>
      <c r="D7" s="35">
        <f>SUM(D8:D10)</f>
        <v>584371</v>
      </c>
      <c r="E7" s="35">
        <f>C7-D7</f>
        <v>107450</v>
      </c>
      <c r="F7" s="38" t="s">
        <v>11</v>
      </c>
      <c r="G7" s="15"/>
      <c r="H7" s="15"/>
      <c r="I7" s="15"/>
      <c r="J7" s="15"/>
    </row>
    <row r="8" spans="2:10" s="10" customFormat="1" ht="18" customHeight="1">
      <c r="B8" s="25" t="s">
        <v>2</v>
      </c>
      <c r="C8" s="8">
        <v>554371</v>
      </c>
      <c r="D8" s="8">
        <v>554371</v>
      </c>
      <c r="E8" s="8">
        <f>C8-D8</f>
        <v>0</v>
      </c>
      <c r="F8" s="39"/>
      <c r="G8" s="9"/>
      <c r="H8" s="9"/>
      <c r="I8" s="9"/>
      <c r="J8" s="9"/>
    </row>
    <row r="9" spans="2:10" s="10" customFormat="1" ht="18" customHeight="1">
      <c r="B9" s="26" t="s">
        <v>3</v>
      </c>
      <c r="C9" s="11">
        <v>32450</v>
      </c>
      <c r="D9" s="11"/>
      <c r="E9" s="8">
        <f t="shared" ref="E9:E10" si="0">C9-D9</f>
        <v>32450</v>
      </c>
      <c r="F9" s="39"/>
    </row>
    <row r="10" spans="2:10" s="10" customFormat="1" ht="18" customHeight="1" thickBot="1">
      <c r="B10" s="27" t="s">
        <v>4</v>
      </c>
      <c r="C10" s="30">
        <v>105000</v>
      </c>
      <c r="D10" s="30">
        <v>30000</v>
      </c>
      <c r="E10" s="36">
        <f t="shared" si="0"/>
        <v>75000</v>
      </c>
      <c r="F10" s="40"/>
    </row>
    <row r="11" spans="2:10" ht="29.25" customHeight="1">
      <c r="B11" s="52" t="s">
        <v>8</v>
      </c>
      <c r="C11" s="53"/>
      <c r="D11" s="53"/>
      <c r="E11" s="53"/>
      <c r="F11" s="54"/>
    </row>
    <row r="12" spans="2:10" ht="18.75" customHeight="1">
      <c r="B12" s="24" t="s">
        <v>9</v>
      </c>
      <c r="C12" s="14">
        <f>SUM(C13:C15)</f>
        <v>658350</v>
      </c>
      <c r="D12" s="14">
        <f>SUM(D13:D15)</f>
        <v>558350</v>
      </c>
      <c r="E12" s="14">
        <f>C12-D12</f>
        <v>100000</v>
      </c>
      <c r="F12" s="55" t="s">
        <v>18</v>
      </c>
    </row>
    <row r="13" spans="2:10" ht="18" customHeight="1">
      <c r="B13" s="25" t="s">
        <v>2</v>
      </c>
      <c r="C13" s="5">
        <v>521350</v>
      </c>
      <c r="D13" s="5">
        <v>521350</v>
      </c>
      <c r="E13" s="14">
        <f t="shared" ref="E13:E15" si="1">C13-D13</f>
        <v>0</v>
      </c>
      <c r="F13" s="55"/>
    </row>
    <row r="14" spans="2:10" ht="18" customHeight="1">
      <c r="B14" s="26" t="s">
        <v>3</v>
      </c>
      <c r="C14" s="6">
        <v>37000</v>
      </c>
      <c r="D14" s="18">
        <v>37000</v>
      </c>
      <c r="E14" s="14">
        <f t="shared" si="1"/>
        <v>0</v>
      </c>
      <c r="F14" s="55"/>
    </row>
    <row r="15" spans="2:10" ht="18" customHeight="1" thickBot="1">
      <c r="B15" s="27" t="s">
        <v>4</v>
      </c>
      <c r="C15" s="28">
        <v>100000</v>
      </c>
      <c r="D15" s="29"/>
      <c r="E15" s="37">
        <f t="shared" si="1"/>
        <v>100000</v>
      </c>
      <c r="F15" s="56"/>
    </row>
    <row r="16" spans="2:10" ht="45.75" customHeight="1">
      <c r="B16" s="52" t="s">
        <v>12</v>
      </c>
      <c r="C16" s="53"/>
      <c r="D16" s="53"/>
      <c r="E16" s="53"/>
      <c r="F16" s="54"/>
    </row>
    <row r="17" spans="2:6" ht="18.75">
      <c r="B17" s="24" t="s">
        <v>9</v>
      </c>
      <c r="C17" s="14">
        <f>SUM(C18:C20)</f>
        <v>627000</v>
      </c>
      <c r="D17" s="14">
        <f>SUM(D18:D20)</f>
        <v>560000</v>
      </c>
      <c r="E17" s="14">
        <f>C17-D17</f>
        <v>67000</v>
      </c>
      <c r="F17" s="55" t="s">
        <v>14</v>
      </c>
    </row>
    <row r="18" spans="2:6" ht="18" customHeight="1">
      <c r="B18" s="25" t="s">
        <v>2</v>
      </c>
      <c r="C18" s="5">
        <v>560000</v>
      </c>
      <c r="D18" s="5">
        <v>560000</v>
      </c>
      <c r="E18" s="14">
        <f t="shared" ref="E18:E20" si="2">C18-D18</f>
        <v>0</v>
      </c>
      <c r="F18" s="55"/>
    </row>
    <row r="19" spans="2:6" ht="18" customHeight="1">
      <c r="B19" s="26" t="s">
        <v>3</v>
      </c>
      <c r="C19" s="6">
        <v>32000</v>
      </c>
      <c r="D19" s="18"/>
      <c r="E19" s="14">
        <f t="shared" si="2"/>
        <v>32000</v>
      </c>
      <c r="F19" s="55"/>
    </row>
    <row r="20" spans="2:6" ht="18" customHeight="1" thickBot="1">
      <c r="B20" s="27" t="s">
        <v>4</v>
      </c>
      <c r="C20" s="28">
        <v>35000</v>
      </c>
      <c r="D20" s="29"/>
      <c r="E20" s="37">
        <f t="shared" si="2"/>
        <v>35000</v>
      </c>
      <c r="F20" s="56"/>
    </row>
    <row r="21" spans="2:6" s="20" customFormat="1" ht="41.25" customHeight="1">
      <c r="B21" s="52" t="s">
        <v>15</v>
      </c>
      <c r="C21" s="53"/>
      <c r="D21" s="53"/>
      <c r="E21" s="53"/>
      <c r="F21" s="54"/>
    </row>
    <row r="22" spans="2:6" s="20" customFormat="1" ht="18.75">
      <c r="B22" s="24" t="s">
        <v>9</v>
      </c>
      <c r="C22" s="14">
        <f>SUM(C23:C25)</f>
        <v>927273</v>
      </c>
      <c r="D22" s="14">
        <f>SUM(D23:D25)</f>
        <v>830273</v>
      </c>
      <c r="E22" s="14">
        <f>C22-D22</f>
        <v>97000</v>
      </c>
      <c r="F22" s="55" t="s">
        <v>13</v>
      </c>
    </row>
    <row r="23" spans="2:6" s="20" customFormat="1" ht="18" customHeight="1">
      <c r="B23" s="25" t="s">
        <v>2</v>
      </c>
      <c r="C23" s="5">
        <v>830273</v>
      </c>
      <c r="D23" s="5">
        <v>830273</v>
      </c>
      <c r="E23" s="14">
        <f t="shared" ref="E23:E25" si="3">C23-D23</f>
        <v>0</v>
      </c>
      <c r="F23" s="55"/>
    </row>
    <row r="24" spans="2:6" s="20" customFormat="1" ht="18" customHeight="1">
      <c r="B24" s="26" t="s">
        <v>3</v>
      </c>
      <c r="C24" s="6">
        <v>47000</v>
      </c>
      <c r="D24" s="18"/>
      <c r="E24" s="14">
        <f t="shared" si="3"/>
        <v>47000</v>
      </c>
      <c r="F24" s="55"/>
    </row>
    <row r="25" spans="2:6" s="20" customFormat="1" ht="18" customHeight="1" thickBot="1">
      <c r="B25" s="27" t="s">
        <v>4</v>
      </c>
      <c r="C25" s="28">
        <v>50000</v>
      </c>
      <c r="D25" s="29"/>
      <c r="E25" s="14">
        <f t="shared" si="3"/>
        <v>50000</v>
      </c>
      <c r="F25" s="56"/>
    </row>
    <row r="26" spans="2:6" ht="21">
      <c r="B26" s="52" t="s">
        <v>16</v>
      </c>
      <c r="C26" s="53"/>
      <c r="D26" s="53"/>
      <c r="E26" s="53"/>
      <c r="F26" s="54"/>
    </row>
    <row r="27" spans="2:6" s="20" customFormat="1" ht="18.75">
      <c r="B27" s="24" t="s">
        <v>9</v>
      </c>
      <c r="C27" s="14">
        <f>SUM(C28:C30)</f>
        <v>572800</v>
      </c>
      <c r="D27" s="14">
        <f>SUM(D28:D30)</f>
        <v>456800</v>
      </c>
      <c r="E27" s="14">
        <f>C27-D27</f>
        <v>116000</v>
      </c>
      <c r="F27" s="55" t="s">
        <v>19</v>
      </c>
    </row>
    <row r="28" spans="2:6" s="20" customFormat="1" ht="18" customHeight="1">
      <c r="B28" s="25" t="s">
        <v>2</v>
      </c>
      <c r="C28" s="5">
        <v>456800</v>
      </c>
      <c r="D28" s="5">
        <v>456800</v>
      </c>
      <c r="E28" s="14">
        <f t="shared" ref="E28:E30" si="4">C28-D28</f>
        <v>0</v>
      </c>
      <c r="F28" s="55"/>
    </row>
    <row r="29" spans="2:6" s="20" customFormat="1" ht="18" customHeight="1">
      <c r="B29" s="26" t="s">
        <v>3</v>
      </c>
      <c r="C29" s="6">
        <v>58000</v>
      </c>
      <c r="D29" s="18"/>
      <c r="E29" s="14">
        <f t="shared" si="4"/>
        <v>58000</v>
      </c>
      <c r="F29" s="55"/>
    </row>
    <row r="30" spans="2:6" s="20" customFormat="1" ht="18" customHeight="1" thickBot="1">
      <c r="B30" s="27" t="s">
        <v>4</v>
      </c>
      <c r="C30" s="28">
        <v>58000</v>
      </c>
      <c r="D30" s="29"/>
      <c r="E30" s="14">
        <f t="shared" si="4"/>
        <v>58000</v>
      </c>
      <c r="F30" s="56"/>
    </row>
    <row r="31" spans="2:6" s="20" customFormat="1">
      <c r="B31" s="21"/>
      <c r="C31" s="22"/>
      <c r="D31" s="23"/>
      <c r="E31" s="23"/>
    </row>
  </sheetData>
  <mergeCells count="14">
    <mergeCell ref="F7:F10"/>
    <mergeCell ref="B2:F2"/>
    <mergeCell ref="B4:B5"/>
    <mergeCell ref="C4:D4"/>
    <mergeCell ref="F4:F5"/>
    <mergeCell ref="B6:F6"/>
    <mergeCell ref="B26:F26"/>
    <mergeCell ref="F27:F30"/>
    <mergeCell ref="B11:F11"/>
    <mergeCell ref="F12:F15"/>
    <mergeCell ref="B16:F16"/>
    <mergeCell ref="F17:F20"/>
    <mergeCell ref="B21:F21"/>
    <mergeCell ref="F22:F25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1"/>
  <sheetViews>
    <sheetView workbookViewId="0">
      <selection activeCell="B20" sqref="B20"/>
    </sheetView>
  </sheetViews>
  <sheetFormatPr defaultRowHeight="15"/>
  <cols>
    <col min="2" max="2" width="54.85546875" style="2" customWidth="1"/>
    <col min="3" max="3" width="16.85546875" style="1" customWidth="1"/>
    <col min="4" max="4" width="16.85546875" style="19" customWidth="1"/>
    <col min="5" max="5" width="41" customWidth="1"/>
    <col min="7" max="7" width="12.28515625" customWidth="1"/>
    <col min="8" max="8" width="11.85546875" customWidth="1"/>
    <col min="9" max="9" width="15" customWidth="1"/>
  </cols>
  <sheetData>
    <row r="2" spans="2:9" ht="70.5" customHeight="1">
      <c r="B2" s="41" t="s">
        <v>17</v>
      </c>
      <c r="C2" s="41"/>
      <c r="D2" s="41"/>
      <c r="E2" s="41"/>
      <c r="F2" s="7"/>
      <c r="G2" s="7"/>
      <c r="H2" s="7"/>
      <c r="I2" s="7"/>
    </row>
    <row r="3" spans="2:9" ht="15.75" thickBot="1">
      <c r="B3" s="3"/>
      <c r="C3" s="4"/>
      <c r="D3" s="17"/>
      <c r="E3" s="4"/>
      <c r="F3" s="4"/>
      <c r="G3" s="4"/>
      <c r="H3" s="4"/>
      <c r="I3" s="4"/>
    </row>
    <row r="4" spans="2:9" ht="15.75">
      <c r="B4" s="42" t="s">
        <v>5</v>
      </c>
      <c r="C4" s="57" t="s">
        <v>10</v>
      </c>
      <c r="D4" s="58"/>
      <c r="E4" s="47" t="s">
        <v>7</v>
      </c>
      <c r="F4" s="4"/>
      <c r="G4" s="4"/>
      <c r="H4" s="4"/>
      <c r="I4" s="4"/>
    </row>
    <row r="5" spans="2:9" ht="19.5" thickBot="1">
      <c r="B5" s="43"/>
      <c r="C5" s="31" t="s">
        <v>0</v>
      </c>
      <c r="D5" s="32" t="s">
        <v>1</v>
      </c>
      <c r="E5" s="48"/>
      <c r="F5" s="4"/>
      <c r="G5" s="4"/>
      <c r="H5" s="4"/>
      <c r="I5" s="4"/>
    </row>
    <row r="6" spans="2:9" s="13" customFormat="1" ht="22.5" customHeight="1">
      <c r="B6" s="49" t="s">
        <v>6</v>
      </c>
      <c r="C6" s="50"/>
      <c r="D6" s="50"/>
      <c r="E6" s="51"/>
      <c r="F6" s="12"/>
      <c r="G6" s="12"/>
      <c r="H6" s="12"/>
      <c r="I6" s="12"/>
    </row>
    <row r="7" spans="2:9" s="16" customFormat="1" ht="18.75">
      <c r="B7" s="24" t="s">
        <v>9</v>
      </c>
      <c r="C7" s="14">
        <f>SUM(C8:C10)</f>
        <v>691821</v>
      </c>
      <c r="D7" s="14">
        <f>SUM(D8:D10)</f>
        <v>554371</v>
      </c>
      <c r="E7" s="38" t="s">
        <v>11</v>
      </c>
      <c r="F7" s="15"/>
      <c r="G7" s="15"/>
      <c r="H7" s="15"/>
      <c r="I7" s="15"/>
    </row>
    <row r="8" spans="2:9" s="10" customFormat="1" ht="18" customHeight="1">
      <c r="B8" s="25" t="s">
        <v>2</v>
      </c>
      <c r="C8" s="8">
        <v>554371</v>
      </c>
      <c r="D8" s="8">
        <v>554371</v>
      </c>
      <c r="E8" s="39"/>
      <c r="F8" s="9"/>
      <c r="G8" s="9"/>
      <c r="H8" s="9"/>
      <c r="I8" s="9"/>
    </row>
    <row r="9" spans="2:9" s="10" customFormat="1" ht="18" customHeight="1">
      <c r="B9" s="26" t="s">
        <v>3</v>
      </c>
      <c r="C9" s="11">
        <v>32450</v>
      </c>
      <c r="D9" s="11"/>
      <c r="E9" s="39"/>
    </row>
    <row r="10" spans="2:9" s="10" customFormat="1" ht="18" customHeight="1" thickBot="1">
      <c r="B10" s="27" t="s">
        <v>4</v>
      </c>
      <c r="C10" s="30">
        <v>105000</v>
      </c>
      <c r="D10" s="30"/>
      <c r="E10" s="40"/>
    </row>
    <row r="11" spans="2:9" ht="29.25" customHeight="1">
      <c r="B11" s="52" t="s">
        <v>8</v>
      </c>
      <c r="C11" s="53"/>
      <c r="D11" s="53"/>
      <c r="E11" s="54"/>
    </row>
    <row r="12" spans="2:9" ht="18.75" customHeight="1">
      <c r="B12" s="24" t="s">
        <v>9</v>
      </c>
      <c r="C12" s="14">
        <f>SUM(C13:C15)</f>
        <v>658350</v>
      </c>
      <c r="D12" s="14">
        <f>SUM(D13:D15)</f>
        <v>521350</v>
      </c>
      <c r="E12" s="59" t="s">
        <v>18</v>
      </c>
    </row>
    <row r="13" spans="2:9" ht="18" customHeight="1">
      <c r="B13" s="25" t="s">
        <v>2</v>
      </c>
      <c r="C13" s="5">
        <v>521350</v>
      </c>
      <c r="D13" s="5">
        <v>521350</v>
      </c>
      <c r="E13" s="59"/>
    </row>
    <row r="14" spans="2:9" ht="18" customHeight="1">
      <c r="B14" s="26" t="s">
        <v>3</v>
      </c>
      <c r="C14" s="6">
        <v>37000</v>
      </c>
      <c r="D14" s="18"/>
      <c r="E14" s="59"/>
    </row>
    <row r="15" spans="2:9" ht="18" customHeight="1" thickBot="1">
      <c r="B15" s="27" t="s">
        <v>4</v>
      </c>
      <c r="C15" s="28">
        <v>100000</v>
      </c>
      <c r="D15" s="29"/>
      <c r="E15" s="59"/>
    </row>
    <row r="16" spans="2:9" ht="45.75" customHeight="1">
      <c r="B16" s="52" t="s">
        <v>12</v>
      </c>
      <c r="C16" s="53"/>
      <c r="D16" s="53"/>
      <c r="E16" s="60"/>
    </row>
    <row r="17" spans="2:5" ht="18.75">
      <c r="B17" s="24" t="s">
        <v>9</v>
      </c>
      <c r="C17" s="14">
        <f>SUM(C18:C20)</f>
        <v>627000</v>
      </c>
      <c r="D17" s="14">
        <f>SUM(D18:D20)</f>
        <v>560000</v>
      </c>
      <c r="E17" s="59" t="s">
        <v>14</v>
      </c>
    </row>
    <row r="18" spans="2:5" ht="18" customHeight="1">
      <c r="B18" s="25" t="s">
        <v>2</v>
      </c>
      <c r="C18" s="5">
        <v>560000</v>
      </c>
      <c r="D18" s="5">
        <v>560000</v>
      </c>
      <c r="E18" s="59"/>
    </row>
    <row r="19" spans="2:5" ht="18" customHeight="1">
      <c r="B19" s="26" t="s">
        <v>3</v>
      </c>
      <c r="C19" s="6">
        <v>32000</v>
      </c>
      <c r="D19" s="18"/>
      <c r="E19" s="59"/>
    </row>
    <row r="20" spans="2:5" ht="18" customHeight="1" thickBot="1">
      <c r="B20" s="27" t="s">
        <v>4</v>
      </c>
      <c r="C20" s="28">
        <v>35000</v>
      </c>
      <c r="D20" s="29"/>
      <c r="E20" s="59"/>
    </row>
    <row r="21" spans="2:5" s="20" customFormat="1" ht="41.25" customHeight="1">
      <c r="B21" s="52" t="s">
        <v>15</v>
      </c>
      <c r="C21" s="53"/>
      <c r="D21" s="53"/>
      <c r="E21" s="54"/>
    </row>
    <row r="22" spans="2:5" s="20" customFormat="1" ht="18.75">
      <c r="B22" s="24" t="s">
        <v>9</v>
      </c>
      <c r="C22" s="14">
        <f>SUM(C23:C25)</f>
        <v>927273</v>
      </c>
      <c r="D22" s="14">
        <f>SUM(D23:D25)</f>
        <v>830273</v>
      </c>
      <c r="E22" s="55" t="s">
        <v>13</v>
      </c>
    </row>
    <row r="23" spans="2:5" s="20" customFormat="1" ht="18" customHeight="1">
      <c r="B23" s="25" t="s">
        <v>2</v>
      </c>
      <c r="C23" s="5">
        <v>830273</v>
      </c>
      <c r="D23" s="5">
        <v>830273</v>
      </c>
      <c r="E23" s="55"/>
    </row>
    <row r="24" spans="2:5" s="20" customFormat="1" ht="18" customHeight="1">
      <c r="B24" s="26" t="s">
        <v>3</v>
      </c>
      <c r="C24" s="6">
        <v>47000</v>
      </c>
      <c r="D24" s="18"/>
      <c r="E24" s="55"/>
    </row>
    <row r="25" spans="2:5" s="20" customFormat="1" ht="18" customHeight="1" thickBot="1">
      <c r="B25" s="27" t="s">
        <v>4</v>
      </c>
      <c r="C25" s="28">
        <v>50000</v>
      </c>
      <c r="D25" s="29"/>
      <c r="E25" s="56"/>
    </row>
    <row r="26" spans="2:5" ht="21">
      <c r="B26" s="52" t="s">
        <v>16</v>
      </c>
      <c r="C26" s="53"/>
      <c r="D26" s="53"/>
      <c r="E26" s="54"/>
    </row>
    <row r="27" spans="2:5" s="20" customFormat="1" ht="18.75">
      <c r="B27" s="24" t="s">
        <v>9</v>
      </c>
      <c r="C27" s="14">
        <f>SUM(C28:C30)</f>
        <v>572800</v>
      </c>
      <c r="D27" s="14">
        <f>SUM(D28:D30)</f>
        <v>456800</v>
      </c>
      <c r="E27" s="55" t="s">
        <v>19</v>
      </c>
    </row>
    <row r="28" spans="2:5" s="20" customFormat="1" ht="18" customHeight="1">
      <c r="B28" s="25" t="s">
        <v>2</v>
      </c>
      <c r="C28" s="5">
        <v>456800</v>
      </c>
      <c r="D28" s="5">
        <v>456800</v>
      </c>
      <c r="E28" s="55"/>
    </row>
    <row r="29" spans="2:5" s="20" customFormat="1" ht="18" customHeight="1">
      <c r="B29" s="26" t="s">
        <v>3</v>
      </c>
      <c r="C29" s="6">
        <v>58000</v>
      </c>
      <c r="D29" s="18"/>
      <c r="E29" s="55"/>
    </row>
    <row r="30" spans="2:5" s="20" customFormat="1" ht="18" customHeight="1" thickBot="1">
      <c r="B30" s="27" t="s">
        <v>4</v>
      </c>
      <c r="C30" s="28">
        <v>58000</v>
      </c>
      <c r="D30" s="29"/>
      <c r="E30" s="56"/>
    </row>
    <row r="31" spans="2:5" s="20" customFormat="1">
      <c r="B31" s="21"/>
      <c r="C31" s="22"/>
      <c r="D31" s="23"/>
    </row>
  </sheetData>
  <mergeCells count="14">
    <mergeCell ref="B2:E2"/>
    <mergeCell ref="B21:E21"/>
    <mergeCell ref="E22:E25"/>
    <mergeCell ref="B26:E26"/>
    <mergeCell ref="E27:E30"/>
    <mergeCell ref="E4:E5"/>
    <mergeCell ref="B6:E6"/>
    <mergeCell ref="B4:B5"/>
    <mergeCell ref="C4:D4"/>
    <mergeCell ref="E7:E10"/>
    <mergeCell ref="E12:E15"/>
    <mergeCell ref="B11:E11"/>
    <mergeCell ref="B16:E16"/>
    <mergeCell ref="E17:E20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18.04.18</vt:lpstr>
      <vt:lpstr>11.04.18</vt:lpstr>
      <vt:lpstr>04.04.18</vt:lpstr>
      <vt:lpstr>28.03.18</vt:lpstr>
      <vt:lpstr>23.03.18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Бакеева Маргарита Александровна</dc:creator>
  <cp:lastModifiedBy>Бакеева Маргарита Александровна</cp:lastModifiedBy>
  <cp:lastPrinted>2018-04-12T10:49:40Z</cp:lastPrinted>
  <dcterms:created xsi:type="dcterms:W3CDTF">2018-03-23T10:48:39Z</dcterms:created>
  <dcterms:modified xsi:type="dcterms:W3CDTF">2018-04-18T12:36:51Z</dcterms:modified>
</cp:coreProperties>
</file>