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50" windowHeight="12300" activeTab="0"/>
  </bookViews>
  <sheets>
    <sheet name="SAUMI" sheetId="1" r:id="rId1"/>
    <sheet name="Лист2" sheetId="2" r:id="rId2"/>
    <sheet name="Лист3" sheetId="3" r:id="rId3"/>
    <sheet name="Лист1" sheetId="4" r:id="rId4"/>
  </sheets>
  <definedNames>
    <definedName name="_xlnm.Print_Area" localSheetId="0">'SAUMI'!$A$1:$M$276</definedName>
  </definedNames>
  <calcPr fullCalcOnLoad="1"/>
</workbook>
</file>

<file path=xl/sharedStrings.xml><?xml version="1.0" encoding="utf-8"?>
<sst xmlns="http://schemas.openxmlformats.org/spreadsheetml/2006/main" count="1798" uniqueCount="1137">
  <si>
    <t>001379</t>
  </si>
  <si>
    <t>КАМАЗ 65115 (Автомобиль грузовой)</t>
  </si>
  <si>
    <t>С 279 КМ</t>
  </si>
  <si>
    <t>145909</t>
  </si>
  <si>
    <t>у2130142</t>
  </si>
  <si>
    <t>0000682</t>
  </si>
  <si>
    <t>034399</t>
  </si>
  <si>
    <t>Погрузчик Фронтальный LOCUSTL7 (Автомобиль специальный)</t>
  </si>
  <si>
    <t>УА 8603</t>
  </si>
  <si>
    <t>27691</t>
  </si>
  <si>
    <t>1948/А/07</t>
  </si>
  <si>
    <t>028260</t>
  </si>
  <si>
    <t>МАЗ 551605-221-024 (Автомобиль грузовой)</t>
  </si>
  <si>
    <t>Х 277 ОС</t>
  </si>
  <si>
    <t>ЯМЗ-238ДЕ2 5026811/50268205</t>
  </si>
  <si>
    <t>YЗМ55160560007018</t>
  </si>
  <si>
    <t>007650</t>
  </si>
  <si>
    <t>213110</t>
  </si>
  <si>
    <t>3432032</t>
  </si>
  <si>
    <t/>
  </si>
  <si>
    <t>Раздел II "Транспортные средства"</t>
  </si>
  <si>
    <t>АРЕНДА</t>
  </si>
  <si>
    <t>Реестровый номер</t>
  </si>
  <si>
    <t>Наименование</t>
  </si>
  <si>
    <t>Балансовая стоимость (руб.)</t>
  </si>
  <si>
    <t>№ п/п</t>
  </si>
  <si>
    <t>ИТОГО:</t>
  </si>
  <si>
    <t>009520</t>
  </si>
  <si>
    <t>ЗИЛ 131 АЛ-30 (Автомобиль грузовой)</t>
  </si>
  <si>
    <t>009527</t>
  </si>
  <si>
    <t>ГАЗ 33251 (Автомобиль грузовой)</t>
  </si>
  <si>
    <t>009529</t>
  </si>
  <si>
    <t>ГАЗ 330231 АПП-2(33023)- (Автомобиль пожарный)</t>
  </si>
  <si>
    <t>009535</t>
  </si>
  <si>
    <t>МКСМ 800 (Самоходные транспортные средст)</t>
  </si>
  <si>
    <t>009538</t>
  </si>
  <si>
    <t>Автоцистерна АЦ-40 (53229) 246 (Автомобиль специальный)</t>
  </si>
  <si>
    <t>009539</t>
  </si>
  <si>
    <t>Автоцистерна АЦ-5,5-40(5557) 005  (Автомобиль пожарный)</t>
  </si>
  <si>
    <t>009540</t>
  </si>
  <si>
    <t>009541</t>
  </si>
  <si>
    <t>045065</t>
  </si>
  <si>
    <t>Chevrolet Lacetti (Автомобиль легковой)</t>
  </si>
  <si>
    <t>045070</t>
  </si>
  <si>
    <t>У 996 НМ</t>
  </si>
  <si>
    <t>ЗИЛ-508.10 №10077982</t>
  </si>
  <si>
    <t>731577</t>
  </si>
  <si>
    <t>У 997 НМ</t>
  </si>
  <si>
    <t>108450</t>
  </si>
  <si>
    <t>33081020833610</t>
  </si>
  <si>
    <t>33070020035514</t>
  </si>
  <si>
    <t>Х 626 КА</t>
  </si>
  <si>
    <t>SOFIM814027S374024</t>
  </si>
  <si>
    <t>330230X1737929</t>
  </si>
  <si>
    <t>330230X0000702</t>
  </si>
  <si>
    <t>ХВ 5101</t>
  </si>
  <si>
    <t>098258</t>
  </si>
  <si>
    <t>Х 403 ММ</t>
  </si>
  <si>
    <t>174868</t>
  </si>
  <si>
    <t>ХТС53229с12151622</t>
  </si>
  <si>
    <t>каб.53205011801860</t>
  </si>
  <si>
    <t>Х 153 ОА</t>
  </si>
  <si>
    <t>ЯМЗ-236НЕ2-3-40139544</t>
  </si>
  <si>
    <t>55570041300523</t>
  </si>
  <si>
    <t>Х 152 ОА</t>
  </si>
  <si>
    <t>ЯМЗ-236НЕ2-3-40139638</t>
  </si>
  <si>
    <t>55570041300532</t>
  </si>
  <si>
    <t>Е 934 ОА</t>
  </si>
  <si>
    <t>ЯМЗ-236НЕ2-3-40139660</t>
  </si>
  <si>
    <t>55570041300521</t>
  </si>
  <si>
    <t>F16D3 2110851</t>
  </si>
  <si>
    <t>XUUNF196J80055361</t>
  </si>
  <si>
    <t>F16D3 1575261</t>
  </si>
  <si>
    <t>KLINF19638X936466</t>
  </si>
  <si>
    <t>БЕЗВОЗМЕЗДНОЕ ВРЕМЕННОЕ ПОЛЬЗОВАНИЕ</t>
  </si>
  <si>
    <t>* 40522Р* 73200013*</t>
  </si>
  <si>
    <t>27050070366744</t>
  </si>
  <si>
    <t>015259</t>
  </si>
  <si>
    <t>034460</t>
  </si>
  <si>
    <t>*40522А*73007788*</t>
  </si>
  <si>
    <t>27050070298351</t>
  </si>
  <si>
    <t>026674</t>
  </si>
  <si>
    <t>0037238</t>
  </si>
  <si>
    <t>0030197</t>
  </si>
  <si>
    <t>039382</t>
  </si>
  <si>
    <t>*40522R*73058557*</t>
  </si>
  <si>
    <t>27050070316796</t>
  </si>
  <si>
    <t>033634</t>
  </si>
  <si>
    <t>*4063ОА*53008946*</t>
  </si>
  <si>
    <t>33020050297217</t>
  </si>
  <si>
    <t>039381</t>
  </si>
  <si>
    <t>*40522R*73052584*</t>
  </si>
  <si>
    <t>27050070314797</t>
  </si>
  <si>
    <t>018685</t>
  </si>
  <si>
    <t>463536</t>
  </si>
  <si>
    <t>УАЗ 39094 (Автомобиль грузовой)</t>
  </si>
  <si>
    <t>ОПЕРАТИВНОЕ УПРАВЛЕНИЕ</t>
  </si>
  <si>
    <t>051182</t>
  </si>
  <si>
    <t>МАЗ 206067 (Автобус)</t>
  </si>
  <si>
    <t>М 112 ХВ</t>
  </si>
  <si>
    <t>OM.904 LA 111/5,904.951-00-930</t>
  </si>
  <si>
    <t>Y3M206067B0000671</t>
  </si>
  <si>
    <t>OM.904 LA отсут</t>
  </si>
  <si>
    <t>050856</t>
  </si>
  <si>
    <t>Шевроле Каптива гос. № Х 500 (Автомобиль легковой)</t>
  </si>
  <si>
    <t>Х 500 РУ</t>
  </si>
  <si>
    <t>10НМСН102280153</t>
  </si>
  <si>
    <t>XUFCD26GJA3251715</t>
  </si>
  <si>
    <t>027524</t>
  </si>
  <si>
    <t>Mitsubishi Outlander 2.0 (Автомобиль легковой)</t>
  </si>
  <si>
    <t>Е 050 ОР 8</t>
  </si>
  <si>
    <t>4G63 LM9757</t>
  </si>
  <si>
    <t>JMBXNCU2W6U002212</t>
  </si>
  <si>
    <t>отсут.</t>
  </si>
  <si>
    <t>МКСМ Снегоочиститель (Навесное оборудование)</t>
  </si>
  <si>
    <t>048306</t>
  </si>
  <si>
    <t>048307</t>
  </si>
  <si>
    <t>048308</t>
  </si>
  <si>
    <t>КАМАЗ 6522 (Автомобиль грузовой)</t>
  </si>
  <si>
    <t>К 006 УО86</t>
  </si>
  <si>
    <t>740510/92523268</t>
  </si>
  <si>
    <t>ХТС65220091167381</t>
  </si>
  <si>
    <t>2129609</t>
  </si>
  <si>
    <t>048241</t>
  </si>
  <si>
    <t>"Беларус-82.1" Трактор МТЗ с плужно (Трактор)</t>
  </si>
  <si>
    <t>Д243445310</t>
  </si>
  <si>
    <t>049379</t>
  </si>
  <si>
    <t>МКЗ-10 Оборудование мусоров (Навесное оборудование)</t>
  </si>
  <si>
    <t>028257</t>
  </si>
  <si>
    <t>МАЗ 533702-240 (машина дорожная комбинорованна)</t>
  </si>
  <si>
    <t>ЯМЗ-236НЕ2  50183881</t>
  </si>
  <si>
    <t>YЗМ53370260006095</t>
  </si>
  <si>
    <t>028258</t>
  </si>
  <si>
    <t>МАЗ 551606-221-024 (Автомобиль грузовой)</t>
  </si>
  <si>
    <t>ЯМЗ-238ДЕ2 50268205/50268111</t>
  </si>
  <si>
    <t>YЗМ55160560007067</t>
  </si>
  <si>
    <t>001296</t>
  </si>
  <si>
    <t>Трактор МТЗ-82-1 (Самоходные транспортные средст)</t>
  </si>
  <si>
    <t>УА 8597</t>
  </si>
  <si>
    <t>463264</t>
  </si>
  <si>
    <t>272322</t>
  </si>
  <si>
    <t>050524</t>
  </si>
  <si>
    <t>ЛАВ 81013А с теном (Прицеп)</t>
  </si>
  <si>
    <t>АР 0811</t>
  </si>
  <si>
    <t>X6Y81013A90000292</t>
  </si>
  <si>
    <t>001373</t>
  </si>
  <si>
    <t>КАМАЗ 65115А (Автомобиль грузовой)</t>
  </si>
  <si>
    <t>7403.10 145768</t>
  </si>
  <si>
    <t>у2130130</t>
  </si>
  <si>
    <t>0000686</t>
  </si>
  <si>
    <t>001374</t>
  </si>
  <si>
    <t>К 332 ТР</t>
  </si>
  <si>
    <t>145434</t>
  </si>
  <si>
    <t>у2130195</t>
  </si>
  <si>
    <t>0000685</t>
  </si>
  <si>
    <t>001378</t>
  </si>
  <si>
    <t>С 800 УЕ</t>
  </si>
  <si>
    <t>146103</t>
  </si>
  <si>
    <t>у2130408</t>
  </si>
  <si>
    <t>0000689</t>
  </si>
  <si>
    <t>001482</t>
  </si>
  <si>
    <t>Полуприцеп-тяжеловоз 834090 (Прицеп)</t>
  </si>
  <si>
    <t>АР 0710 86</t>
  </si>
  <si>
    <t>X8983409040AL4001</t>
  </si>
  <si>
    <t>050050</t>
  </si>
  <si>
    <t>МКСМ Вилы с прижимом (Навесное оборудование)</t>
  </si>
  <si>
    <t>049963</t>
  </si>
  <si>
    <t>Chevrolet Niva 212300-55 (Автомобиль легковой)</t>
  </si>
  <si>
    <t xml:space="preserve">Т 151 ТХ </t>
  </si>
  <si>
    <t>2123, 0300829</t>
  </si>
  <si>
    <t>X9L212300A0288654</t>
  </si>
  <si>
    <t>027525</t>
  </si>
  <si>
    <t>Шевроле Вива (Автомобиль легковой)</t>
  </si>
  <si>
    <t>О059ТО86</t>
  </si>
  <si>
    <t>OPEL/GM Z18 XE, 20EG3018</t>
  </si>
  <si>
    <t>X9LOTGF695F001173</t>
  </si>
  <si>
    <t>027526</t>
  </si>
  <si>
    <t>Е081 ОР 86</t>
  </si>
  <si>
    <t>OPEL/GM Z18 XE, 20ET7303</t>
  </si>
  <si>
    <t>JNCENCNDETN</t>
  </si>
  <si>
    <t>X9LOTGF695F002244</t>
  </si>
  <si>
    <t>033874</t>
  </si>
  <si>
    <t>Шевроле Эпика (Автомобиль легковой)</t>
  </si>
  <si>
    <t>Р 787 РО</t>
  </si>
  <si>
    <t>X20DI 045045K</t>
  </si>
  <si>
    <t>н/у</t>
  </si>
  <si>
    <t>X4XLF69KJ70000170</t>
  </si>
  <si>
    <t>033875</t>
  </si>
  <si>
    <t>Р 797 РО</t>
  </si>
  <si>
    <t>X20DI 047408K</t>
  </si>
  <si>
    <t>X4XLF69KJ7000090</t>
  </si>
  <si>
    <t>038750</t>
  </si>
  <si>
    <t>X20DI053248K</t>
  </si>
  <si>
    <t>XUULF69KJ70000003</t>
  </si>
  <si>
    <t>039801</t>
  </si>
  <si>
    <t>Шевроле KLAL (Epica) (Автомобиль легковой)</t>
  </si>
  <si>
    <t>М 005СМ 86</t>
  </si>
  <si>
    <t>X20D1071156K</t>
  </si>
  <si>
    <t>XUULF69KJ70000400</t>
  </si>
  <si>
    <t>039803</t>
  </si>
  <si>
    <t>Шевроле  KLAL (Epica) (Автомобиль легковой)</t>
  </si>
  <si>
    <t>У 003 СВ86</t>
  </si>
  <si>
    <t>X20D1 057774K</t>
  </si>
  <si>
    <t>XUULF69KJ70000073</t>
  </si>
  <si>
    <t>001348</t>
  </si>
  <si>
    <t>Toyota Тойота Ленд Круизер (Автомобиль легковой)</t>
  </si>
  <si>
    <t>9049445</t>
  </si>
  <si>
    <t>JTEHT05J802024249</t>
  </si>
  <si>
    <t>019375</t>
  </si>
  <si>
    <t>Toyota Тойота LAND CRUISER  (Автомобиль легковой)</t>
  </si>
  <si>
    <t>Т 003 ОЕ</t>
  </si>
  <si>
    <t>5023440</t>
  </si>
  <si>
    <t>001372</t>
  </si>
  <si>
    <t>Н 253 УУ</t>
  </si>
  <si>
    <t>145897</t>
  </si>
  <si>
    <t>у2130151</t>
  </si>
  <si>
    <t>0000687</t>
  </si>
  <si>
    <t>001376</t>
  </si>
  <si>
    <t>КАМАЗ 65115а (Автомобиль грузовой)</t>
  </si>
  <si>
    <t>145898</t>
  </si>
  <si>
    <t>у2130131</t>
  </si>
  <si>
    <t>0000683</t>
  </si>
  <si>
    <t>145895</t>
  </si>
  <si>
    <t>у2130124</t>
  </si>
  <si>
    <t>0000688</t>
  </si>
  <si>
    <t>001383</t>
  </si>
  <si>
    <t>Каток ДУ-100 (Самоходные транспортные средст)</t>
  </si>
  <si>
    <t>НА 7866</t>
  </si>
  <si>
    <t>501829</t>
  </si>
  <si>
    <t>001389</t>
  </si>
  <si>
    <t>Снегопогрузчик фрезерный КО-207 (Самоходные транспортные средст)</t>
  </si>
  <si>
    <t>473547</t>
  </si>
  <si>
    <t>001396</t>
  </si>
  <si>
    <t>Трактор МТЗ-82,1 плуж.щётка (Самоходные транспортные средст)</t>
  </si>
  <si>
    <t>УА 8669</t>
  </si>
  <si>
    <t>460917</t>
  </si>
  <si>
    <t>001398</t>
  </si>
  <si>
    <t>Трактор Т-150 сварочный аппа (Самоходные транспортные средст)</t>
  </si>
  <si>
    <t>ХА 1853</t>
  </si>
  <si>
    <t>660275</t>
  </si>
  <si>
    <t>001480</t>
  </si>
  <si>
    <t>Шевроле Нива (Автомобиль легковой)</t>
  </si>
  <si>
    <t>Т 101 НХ</t>
  </si>
  <si>
    <t>0059373</t>
  </si>
  <si>
    <t>0049711</t>
  </si>
  <si>
    <t>039309</t>
  </si>
  <si>
    <t>ГАЗ ГАЗ-2705 фургон (7 м (Автомобиль грузовой)</t>
  </si>
  <si>
    <t>У 113 СВ</t>
  </si>
  <si>
    <t>*40522Р*73130334*</t>
  </si>
  <si>
    <t>27050070339230</t>
  </si>
  <si>
    <t>039804</t>
  </si>
  <si>
    <t>GREAT WALL Автомобиль GREAT WAL (Автомобиль легковой)</t>
  </si>
  <si>
    <t>У 969 СВ</t>
  </si>
  <si>
    <t>491QE, D061181786</t>
  </si>
  <si>
    <t>LGWDA2G736A077467</t>
  </si>
  <si>
    <t>не установлен</t>
  </si>
  <si>
    <t>044493</t>
  </si>
  <si>
    <t>Т 823 СР</t>
  </si>
  <si>
    <t>BF6M1018FC, 10468911</t>
  </si>
  <si>
    <t>Х4K52701680000051</t>
  </si>
  <si>
    <t>044539</t>
  </si>
  <si>
    <t>044540</t>
  </si>
  <si>
    <t>044541</t>
  </si>
  <si>
    <t>044749</t>
  </si>
  <si>
    <t>"Wirtgen W 100" Самоходная машина фр (дорожная строительная машина)</t>
  </si>
  <si>
    <t>НА 7875 86</t>
  </si>
  <si>
    <t>10556891</t>
  </si>
  <si>
    <t>055986</t>
  </si>
  <si>
    <t xml:space="preserve">Н 254 УУ </t>
  </si>
  <si>
    <t>BF6M1013FC, 10467182</t>
  </si>
  <si>
    <t>X4k52701680000058</t>
  </si>
  <si>
    <t>055987</t>
  </si>
  <si>
    <t>Волжанин 5271-0000010-06 (Автобус)</t>
  </si>
  <si>
    <t>Н 256 УУ</t>
  </si>
  <si>
    <t>BF6M1013FC, 10501510</t>
  </si>
  <si>
    <t>X4k52701680000053</t>
  </si>
  <si>
    <t>001341</t>
  </si>
  <si>
    <t>КАМАЗ 5328с а/кран (Автомобиль грузовой)</t>
  </si>
  <si>
    <t>145150</t>
  </si>
  <si>
    <t>Y2129746</t>
  </si>
  <si>
    <t>кран.уст.074</t>
  </si>
  <si>
    <t>001351</t>
  </si>
  <si>
    <t>Автогрейдер ДЗ-98 (Самоходные транспортные средст)</t>
  </si>
  <si>
    <t>ХА 1844</t>
  </si>
  <si>
    <t>2763</t>
  </si>
  <si>
    <t>045163</t>
  </si>
  <si>
    <t>Машина дорожная разметочная Машина дорожная разм (машина дорожная комбинорованна</t>
  </si>
  <si>
    <t>УА 8598</t>
  </si>
  <si>
    <t>05070411</t>
  </si>
  <si>
    <t>001361</t>
  </si>
  <si>
    <t>Автогрейдер 43633627SHM-5НВ (Самоходные транспортные средст)</t>
  </si>
  <si>
    <t>V644172В</t>
  </si>
  <si>
    <t>Урал 55571-30 (Автомобиль грузовой)</t>
  </si>
  <si>
    <t>В 977 ТА</t>
  </si>
  <si>
    <t>06791</t>
  </si>
  <si>
    <t>Т0055896</t>
  </si>
  <si>
    <t>0000056</t>
  </si>
  <si>
    <t>001352</t>
  </si>
  <si>
    <t>УА 8666</t>
  </si>
  <si>
    <t>9600127</t>
  </si>
  <si>
    <t>001353</t>
  </si>
  <si>
    <t>ХА 1843</t>
  </si>
  <si>
    <t>2715</t>
  </si>
  <si>
    <t>Приложение №</t>
  </si>
  <si>
    <t>044538</t>
  </si>
  <si>
    <t>МАЗ КМ 437041-268 (Автомобиль грузовой)</t>
  </si>
  <si>
    <t>ММЗД-245.30Е2 232317</t>
  </si>
  <si>
    <t>УЗМ43704170004369</t>
  </si>
  <si>
    <t>034863</t>
  </si>
  <si>
    <t>Шевроле НИВА ВАЗ 2123 (Автомобиль легковой)</t>
  </si>
  <si>
    <t>Т 857 РО</t>
  </si>
  <si>
    <t>ВАЗ 2123,0178500</t>
  </si>
  <si>
    <t>0167052</t>
  </si>
  <si>
    <t>Автогрейдер ГС 14-02 с кирковщик (Самоходные транспортные средст)</t>
  </si>
  <si>
    <t>045067</t>
  </si>
  <si>
    <t>Е 919 УС</t>
  </si>
  <si>
    <t>FI6D3 1572791</t>
  </si>
  <si>
    <t>KLINF196J8K936334</t>
  </si>
  <si>
    <t>028530</t>
  </si>
  <si>
    <t>Заливщик битумных мастик Super Shot 125DC (Самоходные транспортные средст)</t>
  </si>
  <si>
    <t>ISUZU 3LD1 000334</t>
  </si>
  <si>
    <t>010254</t>
  </si>
  <si>
    <t>Трактор МТЗ-82 (Самоходные транспортные средст)</t>
  </si>
  <si>
    <t>462042</t>
  </si>
  <si>
    <t>051539</t>
  </si>
  <si>
    <t>Экскаватор полноповоротный DOOS (Самоходные транспортные средст)</t>
  </si>
  <si>
    <t>6153 ТА</t>
  </si>
  <si>
    <t>DB58TIS209772EI</t>
  </si>
  <si>
    <t>000828</t>
  </si>
  <si>
    <t>ГАЗ 33021 (Автомобиль грузовой)</t>
  </si>
  <si>
    <t>Х 978 ОА</t>
  </si>
  <si>
    <t>4026635</t>
  </si>
  <si>
    <t>1514295</t>
  </si>
  <si>
    <t>14518</t>
  </si>
  <si>
    <t>001299</t>
  </si>
  <si>
    <t>Автогрейдер SXM-5HB №42564781 (Самоходные транспортные средст)</t>
  </si>
  <si>
    <t>V638454В</t>
  </si>
  <si>
    <t>001301</t>
  </si>
  <si>
    <t>Погрузчик фронтальный ТО-28А (Самоходные транспортные средст)</t>
  </si>
  <si>
    <t>1002015</t>
  </si>
  <si>
    <t>001302</t>
  </si>
  <si>
    <t>029267</t>
  </si>
  <si>
    <t>001433</t>
  </si>
  <si>
    <t>Снегоочиститель СФР ДМ-СК-701 на баз (Самоходные транспортные средст)</t>
  </si>
  <si>
    <t>ХК 6744</t>
  </si>
  <si>
    <t>40225917</t>
  </si>
  <si>
    <t>001435</t>
  </si>
  <si>
    <t>Снегоочиститель Амкорд 9211 СФР (ФРС (Самоходные транспортные средст)</t>
  </si>
  <si>
    <t>623230</t>
  </si>
  <si>
    <t>МАЗ МКД ЭД 244 (Автомобиль грузовой)</t>
  </si>
  <si>
    <t>О 983 ТО</t>
  </si>
  <si>
    <t>40150521</t>
  </si>
  <si>
    <t>Y3м53370240003691</t>
  </si>
  <si>
    <t>001440</t>
  </si>
  <si>
    <t>Погрузчик фронтальный ТО-28 (Самоходные транспортные средст)</t>
  </si>
  <si>
    <t>ХК 2882</t>
  </si>
  <si>
    <t>028109</t>
  </si>
  <si>
    <t>ХЕ 4882</t>
  </si>
  <si>
    <t>40152708</t>
  </si>
  <si>
    <t>001443</t>
  </si>
  <si>
    <t>001444</t>
  </si>
  <si>
    <t>001445</t>
  </si>
  <si>
    <t>Экскаватор  колесный DAEWOO Sol (Самоходные транспортные средст)</t>
  </si>
  <si>
    <t>6745 ХК</t>
  </si>
  <si>
    <t>DE58ТIS404366EC</t>
  </si>
  <si>
    <t>001446</t>
  </si>
  <si>
    <t>КАМАЗ Переоборудован в под (Автомобиль грузовой)</t>
  </si>
  <si>
    <t>740.11-240      0255656</t>
  </si>
  <si>
    <t>ХТС43253С42214681</t>
  </si>
  <si>
    <t>492500 4 1884759</t>
  </si>
  <si>
    <t>001448</t>
  </si>
  <si>
    <t>"Беларус" МТЗ-82 Амкодор 9211  (Самоходные транспортные средст)</t>
  </si>
  <si>
    <t>594022</t>
  </si>
  <si>
    <t>001453</t>
  </si>
  <si>
    <t>010468</t>
  </si>
  <si>
    <t>КАВЗ САРЗ-3280 (Автобус)</t>
  </si>
  <si>
    <t>К 278 КТ</t>
  </si>
  <si>
    <t>11003445</t>
  </si>
  <si>
    <t>33070010811999</t>
  </si>
  <si>
    <t>XVD32800010004590</t>
  </si>
  <si>
    <t>010471</t>
  </si>
  <si>
    <t>МАН SU263 (Автобус)</t>
  </si>
  <si>
    <t>18496815011221</t>
  </si>
  <si>
    <t>WMAA72zzz1T002730</t>
  </si>
  <si>
    <t>028255</t>
  </si>
  <si>
    <t>МАЗ ЭД244 МАЗ533702-240 (машина дорожная комбинорованна)</t>
  </si>
  <si>
    <t>О 464 ТО</t>
  </si>
  <si>
    <t>ЯМЗ-236НЕ2 50183881</t>
  </si>
  <si>
    <t>YЗМ53370260006090</t>
  </si>
  <si>
    <t>028256</t>
  </si>
  <si>
    <t>МАЗ ЭД 244 МАЗ 533702-24 (машина дорожная комбинорованна)</t>
  </si>
  <si>
    <t>ЯМЗ-236НЕ2, 50183803</t>
  </si>
  <si>
    <t>YЗМ53370260006086</t>
  </si>
  <si>
    <t>028261</t>
  </si>
  <si>
    <t>Трактор XOJ58042160000073 (Самоходные транспортные средст)</t>
  </si>
  <si>
    <t>ХС 1187</t>
  </si>
  <si>
    <t>60268281</t>
  </si>
  <si>
    <t>028488</t>
  </si>
  <si>
    <t>Снегопогрузчик Лаповый СНП-17 (Самоходные транспортные средст)</t>
  </si>
  <si>
    <t>ХС 0700</t>
  </si>
  <si>
    <t>183780</t>
  </si>
  <si>
    <t>колёсный</t>
  </si>
  <si>
    <t>033873</t>
  </si>
  <si>
    <t>Р 767 РО</t>
  </si>
  <si>
    <t>X20DI 047267K</t>
  </si>
  <si>
    <t>н.у</t>
  </si>
  <si>
    <t>X4XLF69KJ70000108</t>
  </si>
  <si>
    <t>046013</t>
  </si>
  <si>
    <t>028550</t>
  </si>
  <si>
    <t>Mitsubishi Оутлендер 2,4 (Автомобиль легковой)</t>
  </si>
  <si>
    <t>С 707 РЕ</t>
  </si>
  <si>
    <t>4G69 MH0807</t>
  </si>
  <si>
    <t>JMBXRCU5W6U007028</t>
  </si>
  <si>
    <t>046925</t>
  </si>
  <si>
    <t>Автомобиль с изотермическим ку ВИС 234520-30 (Автомобиль специальный)</t>
  </si>
  <si>
    <t>О 551 ТО</t>
  </si>
  <si>
    <t>21067, 9521237</t>
  </si>
  <si>
    <t>Х6D23452091020054</t>
  </si>
  <si>
    <t>046926</t>
  </si>
  <si>
    <t>Фургон изотермический 2834NA (Автомобиль специальный)</t>
  </si>
  <si>
    <t>*421600*90401101*</t>
  </si>
  <si>
    <t>33020090566084</t>
  </si>
  <si>
    <t>051564</t>
  </si>
  <si>
    <t>ГАЗ 2747-0000010 (Автофургон)</t>
  </si>
  <si>
    <t>У 680 ТХ</t>
  </si>
  <si>
    <t>*421600*А1107571*</t>
  </si>
  <si>
    <t>330200В2418791</t>
  </si>
  <si>
    <t>330200В0613901</t>
  </si>
  <si>
    <t>039616</t>
  </si>
  <si>
    <t>Hyundai H-100 (AU) Porter (Автомобиль легковой)</t>
  </si>
  <si>
    <t>Х 171 РУ</t>
  </si>
  <si>
    <t>D4BF6402060</t>
  </si>
  <si>
    <t>X7MXKN7FP7MO12052</t>
  </si>
  <si>
    <t>ГАЗ 2705 грузовой фургон (Автомобиль грузовой)</t>
  </si>
  <si>
    <t>ВСЕГО ХОЗЯЙСТВЕННОЕ ВЕДЕНИЕ:</t>
  </si>
  <si>
    <t>Погрузчик фронтальный универса (Самоходные транспортные средст)</t>
  </si>
  <si>
    <t>8029 НА</t>
  </si>
  <si>
    <t>47574</t>
  </si>
  <si>
    <t>046014</t>
  </si>
  <si>
    <t>8030 НА</t>
  </si>
  <si>
    <t>47507</t>
  </si>
  <si>
    <t>046015</t>
  </si>
  <si>
    <t>8031 НА</t>
  </si>
  <si>
    <t>045066</t>
  </si>
  <si>
    <t>У 318 ТЕ</t>
  </si>
  <si>
    <t>FI6D3 1545741</t>
  </si>
  <si>
    <t>KLINF196J8K936221</t>
  </si>
  <si>
    <t>045068</t>
  </si>
  <si>
    <t>У 323 ТЕ</t>
  </si>
  <si>
    <t>FI6D3 2234591</t>
  </si>
  <si>
    <t>XUUNF196J80055224</t>
  </si>
  <si>
    <t>045071</t>
  </si>
  <si>
    <t>У 555 ТЕ</t>
  </si>
  <si>
    <t>FI6D3 2333121</t>
  </si>
  <si>
    <t>XUUNF196J80055040</t>
  </si>
  <si>
    <t>045072</t>
  </si>
  <si>
    <t>У 320 ТЕ</t>
  </si>
  <si>
    <t>FI6D3 2295651</t>
  </si>
  <si>
    <t>XUUNF196J80055010</t>
  </si>
  <si>
    <t>045073</t>
  </si>
  <si>
    <t>У 270 ТЕ</t>
  </si>
  <si>
    <t>X25D1 057053K</t>
  </si>
  <si>
    <t>XUULA69LJ80020161</t>
  </si>
  <si>
    <t>045838</t>
  </si>
  <si>
    <t>ПАЗ 320538-70,52 (Автобус)</t>
  </si>
  <si>
    <t>523400  81018410</t>
  </si>
  <si>
    <t>XIM3205CZ80007816</t>
  </si>
  <si>
    <t>045839</t>
  </si>
  <si>
    <t>К 385 ТР</t>
  </si>
  <si>
    <t>523400   81018079</t>
  </si>
  <si>
    <t>046012</t>
  </si>
  <si>
    <t>8028 НА</t>
  </si>
  <si>
    <t>47255</t>
  </si>
  <si>
    <t>046687</t>
  </si>
  <si>
    <t>Погрузчик В-140.00110 (Самоходные транспортные средст)</t>
  </si>
  <si>
    <t>7864 НА</t>
  </si>
  <si>
    <t>80271012</t>
  </si>
  <si>
    <t>коробка передач  080631А</t>
  </si>
  <si>
    <t>мост 806499 806486</t>
  </si>
  <si>
    <t>028191</t>
  </si>
  <si>
    <t>прицеп ЛАВ-81012 (Прицеп)</t>
  </si>
  <si>
    <t>АМ 6596</t>
  </si>
  <si>
    <t>40001164</t>
  </si>
  <si>
    <t>016841</t>
  </si>
  <si>
    <t>Тонар прицеп (Автоприцеп)</t>
  </si>
  <si>
    <t>000813</t>
  </si>
  <si>
    <t>С 298 КО</t>
  </si>
  <si>
    <t>051134</t>
  </si>
  <si>
    <t>ПАЗ 320538-70 (Автобус для перевозки детей)</t>
  </si>
  <si>
    <t>Р 518 УО</t>
  </si>
  <si>
    <t>523400 В1008998</t>
  </si>
  <si>
    <t>XIM3205CZC0000389</t>
  </si>
  <si>
    <t>051135</t>
  </si>
  <si>
    <t>Р 519 УО</t>
  </si>
  <si>
    <t>523400 В1008133</t>
  </si>
  <si>
    <t>XIM3205CZC0000216</t>
  </si>
  <si>
    <t>048202</t>
  </si>
  <si>
    <t>Трактор малогабаритный КМЗ-0 (Самоходные транспортные средст)</t>
  </si>
  <si>
    <t>ТА 6056</t>
  </si>
  <si>
    <t>07125276</t>
  </si>
  <si>
    <t>08030060</t>
  </si>
  <si>
    <t>045234</t>
  </si>
  <si>
    <t>В 164 ТА</t>
  </si>
  <si>
    <t>409040*83079979</t>
  </si>
  <si>
    <t>31630080514897</t>
  </si>
  <si>
    <t>31630080009647</t>
  </si>
  <si>
    <t>045725</t>
  </si>
  <si>
    <t>ГАЗ 2217 (Автомобиль легковой)</t>
  </si>
  <si>
    <t>В 975 ТА</t>
  </si>
  <si>
    <t>*405240*83119048*</t>
  </si>
  <si>
    <t>22170080630777</t>
  </si>
  <si>
    <t>025445</t>
  </si>
  <si>
    <t>Хендэ Соната (Автомобиль легковой)</t>
  </si>
  <si>
    <t>Е 007 ОР</t>
  </si>
  <si>
    <t>G4JP5224544</t>
  </si>
  <si>
    <t>Х7МЕN41BP6M015484</t>
  </si>
  <si>
    <t>ГАЗ 2705 (Автомобиль грузовой)</t>
  </si>
  <si>
    <t>039050</t>
  </si>
  <si>
    <t>039051</t>
  </si>
  <si>
    <t>ХОЗЯЙСТВЕННОЕ ВЕДЕНИЕ</t>
  </si>
  <si>
    <t>Гос.номер</t>
  </si>
  <si>
    <t>№ двигателя</t>
  </si>
  <si>
    <t>№ шасси</t>
  </si>
  <si>
    <t>№ кузова</t>
  </si>
  <si>
    <t>отсутствует</t>
  </si>
  <si>
    <t>отсут</t>
  </si>
  <si>
    <t>009912</t>
  </si>
  <si>
    <t>КРАЗ 258 Т322 (Автомобиль специальный)</t>
  </si>
  <si>
    <t>О 598 КА</t>
  </si>
  <si>
    <t>28330</t>
  </si>
  <si>
    <t>0737318</t>
  </si>
  <si>
    <t>009923</t>
  </si>
  <si>
    <t>КРАЗ 258 ТЗ-22 (Автомобиль специальный)</t>
  </si>
  <si>
    <t>С 267 АХ</t>
  </si>
  <si>
    <t>17893</t>
  </si>
  <si>
    <t>0731994</t>
  </si>
  <si>
    <t>047960</t>
  </si>
  <si>
    <t>Волжанин 52701-0000010-06 (Автобус)</t>
  </si>
  <si>
    <t>К 853 ТР</t>
  </si>
  <si>
    <t>BF6M101 3FC. 10481262</t>
  </si>
  <si>
    <t>X4K52701680000059</t>
  </si>
  <si>
    <t>048198</t>
  </si>
  <si>
    <t>"Беларус-82.1" колёсный с навесным  (Трактор)</t>
  </si>
  <si>
    <t>НВ6804</t>
  </si>
  <si>
    <t>463893</t>
  </si>
  <si>
    <t>049459</t>
  </si>
  <si>
    <t>МАЗ 543403 (Автомобиль грузовой)</t>
  </si>
  <si>
    <t>*</t>
  </si>
  <si>
    <t>Y3M54340390000731</t>
  </si>
  <si>
    <t>049460</t>
  </si>
  <si>
    <t>Y3M543403A0000736</t>
  </si>
  <si>
    <t>009909</t>
  </si>
  <si>
    <t>МАЗ -5337 АТЗ 10.5 (Автомобиль специальный)</t>
  </si>
  <si>
    <t xml:space="preserve"> Х 646 ММ</t>
  </si>
  <si>
    <t>00984</t>
  </si>
  <si>
    <t>хтм533700N0012832</t>
  </si>
  <si>
    <t>009896</t>
  </si>
  <si>
    <t>ЗИЛ -431412  борт (Автомобиль грузовой)</t>
  </si>
  <si>
    <t>Х 626 ММ</t>
  </si>
  <si>
    <t>40267385/221036</t>
  </si>
  <si>
    <t>3205965</t>
  </si>
  <si>
    <t>009917</t>
  </si>
  <si>
    <t>ГАЗ -3307 (Автомобиль грузовой)</t>
  </si>
  <si>
    <t>Н 558 УУ</t>
  </si>
  <si>
    <t>0259974</t>
  </si>
  <si>
    <t>1425489</t>
  </si>
  <si>
    <t>009918</t>
  </si>
  <si>
    <t>КРАЗ 255 (Автомобиль грузовой)</t>
  </si>
  <si>
    <t>Р 090 ТР 8</t>
  </si>
  <si>
    <t>238М2 99062603</t>
  </si>
  <si>
    <t>N0736360</t>
  </si>
  <si>
    <t>009914</t>
  </si>
  <si>
    <t>ЗИЛ -131 УМП 350 (Автомобиль грузовой)</t>
  </si>
  <si>
    <t>х0231520</t>
  </si>
  <si>
    <t>951383</t>
  </si>
  <si>
    <t>009920</t>
  </si>
  <si>
    <t>Х 645 ЕВ</t>
  </si>
  <si>
    <t>х0231525</t>
  </si>
  <si>
    <t>0951398</t>
  </si>
  <si>
    <t>009894</t>
  </si>
  <si>
    <t>У 272 ЕВ</t>
  </si>
  <si>
    <t>бн</t>
  </si>
  <si>
    <t>951211</t>
  </si>
  <si>
    <t>009895</t>
  </si>
  <si>
    <t>ЗИЛ -131УМП 350 (Автомобиль грузовой)</t>
  </si>
  <si>
    <t>205964</t>
  </si>
  <si>
    <t>938173</t>
  </si>
  <si>
    <t>ОТСУТСТВУЕ</t>
  </si>
  <si>
    <t>009878</t>
  </si>
  <si>
    <t>Трап ТПС-22 Гар. № 69-71 (Самоходные транспортные средст)</t>
  </si>
  <si>
    <t>009903</t>
  </si>
  <si>
    <t>Урал 4320 АПА 5Д (Автомобиль грузовой)</t>
  </si>
  <si>
    <t>б/н</t>
  </si>
  <si>
    <t>0196413</t>
  </si>
  <si>
    <t>009904</t>
  </si>
  <si>
    <t>162188</t>
  </si>
  <si>
    <t>0196080</t>
  </si>
  <si>
    <t>009898</t>
  </si>
  <si>
    <t>Урал 4320 (Автомобиль грузовой)</t>
  </si>
  <si>
    <t xml:space="preserve">К 614 ТР </t>
  </si>
  <si>
    <t>920095</t>
  </si>
  <si>
    <t>0196354</t>
  </si>
  <si>
    <t>009929</t>
  </si>
  <si>
    <t>ГАЗ -3307 КО 503 (Автомобиль грузовой)</t>
  </si>
  <si>
    <t>Р 652 ЕВ</t>
  </si>
  <si>
    <t>002230</t>
  </si>
  <si>
    <t>1530294</t>
  </si>
  <si>
    <t>009927</t>
  </si>
  <si>
    <t>Шнеко-роторный трактор SХ-600 (Автомобиль грузовой)</t>
  </si>
  <si>
    <t>009926</t>
  </si>
  <si>
    <t>Фрезерно-роторный трактор SХ-360 (Автомобиль грузовой)</t>
  </si>
  <si>
    <t>9108316</t>
  </si>
  <si>
    <t>009924</t>
  </si>
  <si>
    <t>Магирус КА-3200  (подметальн (Самоходные транспортные средст)</t>
  </si>
  <si>
    <t>9103687</t>
  </si>
  <si>
    <t>WJMD1RGSM09014332</t>
  </si>
  <si>
    <t>009911</t>
  </si>
  <si>
    <t>Магирус специальный (Автомобиль грузовой)</t>
  </si>
  <si>
    <t>9105794</t>
  </si>
  <si>
    <t>9015436</t>
  </si>
  <si>
    <t>009887</t>
  </si>
  <si>
    <t>Трактор Т-170 (Самоходные транспортные средст)</t>
  </si>
  <si>
    <t>18017</t>
  </si>
  <si>
    <t>009908</t>
  </si>
  <si>
    <t>Трактор с лопатой К-701 ЭМ-0 (Самоходные транспортные средст)</t>
  </si>
  <si>
    <t>0003 ХВ</t>
  </si>
  <si>
    <t>019200518</t>
  </si>
  <si>
    <t>009921</t>
  </si>
  <si>
    <t>Автогрейдер  ДЗ-98Б (Самоходные транспортные средст)</t>
  </si>
  <si>
    <t>009902</t>
  </si>
  <si>
    <t>КАМАЗ 43101 (Автомобиль специальный)</t>
  </si>
  <si>
    <t>М 654 АА</t>
  </si>
  <si>
    <t>074247</t>
  </si>
  <si>
    <t>хтс431010р2047176</t>
  </si>
  <si>
    <t>009900</t>
  </si>
  <si>
    <t>МАЗ -7313АА-160.01 (Автомобиль специальный)</t>
  </si>
  <si>
    <t>9801К33858</t>
  </si>
  <si>
    <t>174Т8270492</t>
  </si>
  <si>
    <t>039156</t>
  </si>
  <si>
    <t>МАЗ 533702-240 (мусорово (Автомобиль грузовой)</t>
  </si>
  <si>
    <t xml:space="preserve"> У 482 СВ </t>
  </si>
  <si>
    <t>ЯМЗ-236НЕ2-30 70223101</t>
  </si>
  <si>
    <t>YЗМ53370270008682</t>
  </si>
  <si>
    <t>039157</t>
  </si>
  <si>
    <t>У 479 СВ 8</t>
  </si>
  <si>
    <t>ЯМЗ-236НЕ2-30 70228608</t>
  </si>
  <si>
    <t>Y3M53370270008907</t>
  </si>
  <si>
    <t>039158</t>
  </si>
  <si>
    <t>ЯМЗ-236НЕ2-30 70223692</t>
  </si>
  <si>
    <t>Y3M53370270008680</t>
  </si>
  <si>
    <t>039159</t>
  </si>
  <si>
    <t>Е 662 УС</t>
  </si>
  <si>
    <t>ЯМЗ-236НЕ2-30 70228236</t>
  </si>
  <si>
    <t>Y3M53370270008899</t>
  </si>
  <si>
    <t>039160</t>
  </si>
  <si>
    <t xml:space="preserve"> У 481 СВ </t>
  </si>
  <si>
    <t>ЯМЗ-236НЕ2-30 7022831</t>
  </si>
  <si>
    <t>Y3M53370270008900</t>
  </si>
  <si>
    <t>039161</t>
  </si>
  <si>
    <t xml:space="preserve"> У 475 СВ </t>
  </si>
  <si>
    <t>ЯМЗ-236НЕ2-30 70228545</t>
  </si>
  <si>
    <t>Y3M53370270008903</t>
  </si>
  <si>
    <t>052409</t>
  </si>
  <si>
    <t>052410</t>
  </si>
  <si>
    <t>МАЗ 206068 (Автобус)</t>
  </si>
  <si>
    <t>Н 514 АО</t>
  </si>
  <si>
    <t>Н 513 АО</t>
  </si>
  <si>
    <t>ОМ904LAIV/3 №900 922-С099038</t>
  </si>
  <si>
    <t>ОМ904LAIV/3 №900.922-С0999006</t>
  </si>
  <si>
    <t>Y3M206068D0001055</t>
  </si>
  <si>
    <t>Y3M206068D0001060</t>
  </si>
  <si>
    <t>010392</t>
  </si>
  <si>
    <t>9212-013</t>
  </si>
  <si>
    <t>МАЗ Захват для бордюрног (Навесное оборудование)</t>
  </si>
  <si>
    <t>МАЗ Вилочный подхват на  (Навесное оборудование)</t>
  </si>
  <si>
    <t>044308</t>
  </si>
  <si>
    <t>Opel ASTRA (Автомобиль легковой)</t>
  </si>
  <si>
    <t>Т 797 СР</t>
  </si>
  <si>
    <t>Z18ХER  20KX4953</t>
  </si>
  <si>
    <t>W0L0AHL4882050330</t>
  </si>
  <si>
    <t>045069</t>
  </si>
  <si>
    <t>У 800 ТЕ</t>
  </si>
  <si>
    <t>F16D3 1573201</t>
  </si>
  <si>
    <t>KLINF196J9K936404</t>
  </si>
  <si>
    <t>032780</t>
  </si>
  <si>
    <t>ВАЗ 21104 Лада 110 (Автомобиль легковой)</t>
  </si>
  <si>
    <t>Х 800 РУ</t>
  </si>
  <si>
    <t>21124, 1618263</t>
  </si>
  <si>
    <t>0976785</t>
  </si>
  <si>
    <t>УАЗ 390944 (Автомобиль грузовой)</t>
  </si>
  <si>
    <t>032534</t>
  </si>
  <si>
    <t>К 298 ТР</t>
  </si>
  <si>
    <t>*405220*63159471*</t>
  </si>
  <si>
    <t>27050070283679</t>
  </si>
  <si>
    <t>044307</t>
  </si>
  <si>
    <t>О 018 СМ</t>
  </si>
  <si>
    <t>*405240*83014645*</t>
  </si>
  <si>
    <t>21050080373381</t>
  </si>
  <si>
    <t>421800Y0708036</t>
  </si>
  <si>
    <t>Y0024830</t>
  </si>
  <si>
    <t>Y0024843</t>
  </si>
  <si>
    <t>053094</t>
  </si>
  <si>
    <t>Р 843 АХ</t>
  </si>
  <si>
    <t>ОМ9041LA.IV/3 №900,922-С-10416</t>
  </si>
  <si>
    <t>052364</t>
  </si>
  <si>
    <t>ЛУИДОР 2237D3 (Автобус)</t>
  </si>
  <si>
    <t xml:space="preserve">Н 221 АО </t>
  </si>
  <si>
    <t>СКТ 030986</t>
  </si>
  <si>
    <t>WV1ZZZ2EZC6044669</t>
  </si>
  <si>
    <t>052071</t>
  </si>
  <si>
    <t>Автобус класса В 222700 (Автобус)</t>
  </si>
  <si>
    <t>Р 067 АХ</t>
  </si>
  <si>
    <t>CVPC CD17700</t>
  </si>
  <si>
    <t>Z6FXXXESFXCD17700</t>
  </si>
  <si>
    <t>здание мобильное контейнерного типа с (Прицеп)</t>
  </si>
  <si>
    <t>НА 8024</t>
  </si>
  <si>
    <t>НА 8025</t>
  </si>
  <si>
    <t>С 138 ВА</t>
  </si>
  <si>
    <t>Х 133 АТ</t>
  </si>
  <si>
    <t>053670</t>
  </si>
  <si>
    <t>КАВЗ 4238-02 (Автобус)</t>
  </si>
  <si>
    <t>С 761 УЕ</t>
  </si>
  <si>
    <t>SISBe 210</t>
  </si>
  <si>
    <t>Z7N423802A0001389</t>
  </si>
  <si>
    <t>053949</t>
  </si>
  <si>
    <t>Погрузчик фронтальный Амкорд 3 (Самоходные транспортные средст)</t>
  </si>
  <si>
    <t>Д-160.1 136787</t>
  </si>
  <si>
    <t>30611</t>
  </si>
  <si>
    <t>0614106,0614107</t>
  </si>
  <si>
    <t>053950</t>
  </si>
  <si>
    <t>Автогрейдер ГС-14.02 (Самоходные транспортные средст)</t>
  </si>
  <si>
    <t>ТВ 5430</t>
  </si>
  <si>
    <t>D0535562</t>
  </si>
  <si>
    <t>351</t>
  </si>
  <si>
    <t>131024</t>
  </si>
  <si>
    <t>053951</t>
  </si>
  <si>
    <t>КАМАЗ 65115-А4 (Автомобиль грузовой)</t>
  </si>
  <si>
    <t>К 700 НС</t>
  </si>
  <si>
    <t>ISB.7e430086029280</t>
  </si>
  <si>
    <t>ХТС651154Е1295159</t>
  </si>
  <si>
    <t>2348053</t>
  </si>
  <si>
    <t>054065</t>
  </si>
  <si>
    <t>КАМАЗ 65115-А4 (Самосвал)</t>
  </si>
  <si>
    <t>А 942 АХ</t>
  </si>
  <si>
    <t>ISB6.7e4 3000 86034410</t>
  </si>
  <si>
    <t>ХТС651154У1305758</t>
  </si>
  <si>
    <t>2366374</t>
  </si>
  <si>
    <t>054066</t>
  </si>
  <si>
    <t>МКСМ 1000Н (Самоходные транспортные средст)</t>
  </si>
  <si>
    <t>ТВ 5487</t>
  </si>
  <si>
    <t>1061414013117</t>
  </si>
  <si>
    <t>054067</t>
  </si>
  <si>
    <t>ТВ 5488</t>
  </si>
  <si>
    <t>1061414013069</t>
  </si>
  <si>
    <t>054068</t>
  </si>
  <si>
    <t>А 995 АХ</t>
  </si>
  <si>
    <t>ISB6.7e4 300 86039266</t>
  </si>
  <si>
    <t>ХТС651154Е1314504</t>
  </si>
  <si>
    <t>2381840</t>
  </si>
  <si>
    <t>054069</t>
  </si>
  <si>
    <t>МАЗ 6517Х9-(410-051) (Самосвал)</t>
  </si>
  <si>
    <t>А 785 АХ</t>
  </si>
  <si>
    <t>ЯМЗ-6585; Е0542607</t>
  </si>
  <si>
    <t>Y3M6517X9E0000239</t>
  </si>
  <si>
    <t>053645</t>
  </si>
  <si>
    <t>Volkswagen TOUAREG (Автомобиль легковой)</t>
  </si>
  <si>
    <t>Х 002 ОА</t>
  </si>
  <si>
    <t>СМТ 015757</t>
  </si>
  <si>
    <t>XW8ZZZ7PZEG007456</t>
  </si>
  <si>
    <t>034405</t>
  </si>
  <si>
    <t>К 296 ТР</t>
  </si>
  <si>
    <t>42130Н*61101659</t>
  </si>
  <si>
    <t>33036070406130</t>
  </si>
  <si>
    <t>39094070104356</t>
  </si>
  <si>
    <t>045810</t>
  </si>
  <si>
    <t>Буран СБ-640МД (Снегоход)</t>
  </si>
  <si>
    <t>НВ 7708</t>
  </si>
  <si>
    <t>Э04.1.0141</t>
  </si>
  <si>
    <t>046011</t>
  </si>
  <si>
    <t>К 294 ТР</t>
  </si>
  <si>
    <t>УАЗ PATRIOT (Автомобиль легковой)</t>
  </si>
  <si>
    <t xml:space="preserve"> О 005 ТО</t>
  </si>
  <si>
    <t>А 143 АХ</t>
  </si>
  <si>
    <t>Автогрейдер ДЗ-98 Б (Самоходные транспортные средст)</t>
  </si>
  <si>
    <t>ТВ 5179</t>
  </si>
  <si>
    <t>054208</t>
  </si>
  <si>
    <t>МКСМ 1000Н (машина коммунально-строительна)</t>
  </si>
  <si>
    <t>1061414013062</t>
  </si>
  <si>
    <t>054209</t>
  </si>
  <si>
    <t>1061414013075</t>
  </si>
  <si>
    <t>Раздел II "Прочее движимое имущество" (транспортные средства)</t>
  </si>
  <si>
    <t>054321</t>
  </si>
  <si>
    <t>Х 346 АТ</t>
  </si>
  <si>
    <t>ОМ 904LAIV/3№900/922-С-1067433</t>
  </si>
  <si>
    <t>Y3M206068F0002176</t>
  </si>
  <si>
    <t xml:space="preserve">Chevrolet Lacetti </t>
  </si>
  <si>
    <t>054680</t>
  </si>
  <si>
    <t>JTMHX05J20404I450</t>
  </si>
  <si>
    <t>1UR 0341788</t>
  </si>
  <si>
    <t>055165</t>
  </si>
  <si>
    <t>МКСМ Ковш усиленный V-0,5 (Навесное оборудование)</t>
  </si>
  <si>
    <t>МКСМ Зуб рыхлителя (Навесное оборудование)</t>
  </si>
  <si>
    <t>МАЗ Ротатор,траверса 5,5 (Навесное оборудование)</t>
  </si>
  <si>
    <t>Toyota LAND CRUISER 200 (Автомобиль легковой)</t>
  </si>
  <si>
    <t>7857ВВ-J на базе МАЗ N32 машина комбинированн (Уборочная машина)</t>
  </si>
  <si>
    <t>ТВ 7401</t>
  </si>
  <si>
    <t>ТВ 7402</t>
  </si>
  <si>
    <t>У 004 ОМ86</t>
  </si>
  <si>
    <t>ТВ 5997</t>
  </si>
  <si>
    <t>ТВ 6000</t>
  </si>
  <si>
    <t>Х 235 АТ</t>
  </si>
  <si>
    <t>Х 258 АТ</t>
  </si>
  <si>
    <t>86 УМ 0649</t>
  </si>
  <si>
    <t>А 001 АА86</t>
  </si>
  <si>
    <t>Х 267 АТ</t>
  </si>
  <si>
    <t>ТВ 5999</t>
  </si>
  <si>
    <t>ТВ 5994</t>
  </si>
  <si>
    <t>5967 ТВ</t>
  </si>
  <si>
    <t>5966 ТВ</t>
  </si>
  <si>
    <t>Х 263 АТ</t>
  </si>
  <si>
    <t>Х 264 АТ</t>
  </si>
  <si>
    <t>Х 236 АТ</t>
  </si>
  <si>
    <t>Х 259 АТ</t>
  </si>
  <si>
    <t>УМ 0607</t>
  </si>
  <si>
    <t>ТВ 5998</t>
  </si>
  <si>
    <t>УМ 0608</t>
  </si>
  <si>
    <t>К988ВЕ186</t>
  </si>
  <si>
    <t>У 353 ТЕ86</t>
  </si>
  <si>
    <t>ЯМЗ65653 №G0591494</t>
  </si>
  <si>
    <t>Y3M5337X2G0000033</t>
  </si>
  <si>
    <t>Сведения о балансовой стоимости  (руб.)</t>
  </si>
  <si>
    <t>Начисленная амортизация (износ)</t>
  </si>
  <si>
    <t xml:space="preserve">Дата возникновения права муниципальной собственности </t>
  </si>
  <si>
    <t>Реквизиты документов оснований возникновения права муниципальной собственности</t>
  </si>
  <si>
    <t xml:space="preserve">Сведения об установленных ограничениях (обременениях) </t>
  </si>
  <si>
    <t>Основание возникновения</t>
  </si>
  <si>
    <t>Дата возникновения</t>
  </si>
  <si>
    <t>Муниципальный контракт №018730001371000093 от 05.06.2013</t>
  </si>
  <si>
    <t>Приказ КУМИ №189и от 24.04.2012</t>
  </si>
  <si>
    <t>Неизвестный документ</t>
  </si>
  <si>
    <t>Акт приема-передачи</t>
  </si>
  <si>
    <t>Приказ КУМИ №82и от 02.03.2015</t>
  </si>
  <si>
    <t>Соглашение №523 от 30.07.1998 ОАО "ЛЗС"</t>
  </si>
  <si>
    <t>Приказ КУМИ №903и от 24.12.2009</t>
  </si>
  <si>
    <t>Приказ КУМИ №124и от 19.02.2010</t>
  </si>
  <si>
    <t>Приказ КУМИ №426и от 12.07.2010</t>
  </si>
  <si>
    <t>Приказ КУМИ №588и от 01.11.2007</t>
  </si>
  <si>
    <t>Приказ КУМИ №322и от 13.06.2007</t>
  </si>
  <si>
    <t>Постановление Мэра города №412 от 31.03.2006</t>
  </si>
  <si>
    <t>Правообладатель-Шахбазов Ф.Т. оглы</t>
  </si>
  <si>
    <t>Правообладатель-"ЛУКОЙЛ - АЭРО" ООО</t>
  </si>
  <si>
    <t xml:space="preserve"> Правообладатель-"МАК" ООО</t>
  </si>
  <si>
    <t>Правообладатель-"Экотехсервис" ООО</t>
  </si>
  <si>
    <t>Правообладатель-УСТЦ РОСТО "НОУ"</t>
  </si>
  <si>
    <t xml:space="preserve">Правообладатель-"3 отряд ФПС по ХМАО-Югре"  </t>
  </si>
  <si>
    <t>Договор купли-продажи №12058 от 20.12.2008</t>
  </si>
  <si>
    <t xml:space="preserve">Распоряжение КУМИ от 30.12.2005 №722и </t>
  </si>
  <si>
    <t>20.06.2007</t>
  </si>
  <si>
    <t>Приказ КУМИ №355и от 20.06.2007</t>
  </si>
  <si>
    <t>03.02.2009</t>
  </si>
  <si>
    <t>Приказ КУМИ №87и от 03.02.2009</t>
  </si>
  <si>
    <t>Приказ КУМИ №324и от 13.06.2007</t>
  </si>
  <si>
    <t>Приказ КУМИ №709и от 30.12.2005</t>
  </si>
  <si>
    <t>Приказ КУМИ №686и от 13.12.2007</t>
  </si>
  <si>
    <t>Приказ КУМИ №165и от 14.03.2007</t>
  </si>
  <si>
    <t>Приказ КУМИ №277и от 27.05.2005</t>
  </si>
  <si>
    <t>Правообладатель-МБУ "КСАТ"</t>
  </si>
  <si>
    <t>Правообладатель-МАУ"Дворец спорта"</t>
  </si>
  <si>
    <t xml:space="preserve">Правообладатель-МАУ "КДК"Арт- Праздник"  </t>
  </si>
  <si>
    <t>Правообладатель-"Сияние Севера" КГ МУТП</t>
  </si>
  <si>
    <t>Приказ №685и от 29.12.2012</t>
  </si>
  <si>
    <t>Приказ КУМИ №325и от 30.04.2008</t>
  </si>
  <si>
    <t>Товарная накладная №37 от 27.01.2009</t>
  </si>
  <si>
    <t>Приказ КУМИ №368и от 30.06.2011</t>
  </si>
  <si>
    <t>Приказ КУМИ №685и от 29.12.2012</t>
  </si>
  <si>
    <t>Приказ КУМИ №205и от 01.04.2010</t>
  </si>
  <si>
    <t>Приказ КУМИ №726и от 30.12.2005</t>
  </si>
  <si>
    <t>Приказ КУМИ №793и от 27.12.2013</t>
  </si>
  <si>
    <t>Приказ КУМИ №64и от 08.02.2016</t>
  </si>
  <si>
    <t>Приказ КУМИ №158и от 24.03.2005</t>
  </si>
  <si>
    <t>Приказ КУМИ №585и от 18.12.2015</t>
  </si>
  <si>
    <t>Приказ КУМИ №670и от 15.11.2013</t>
  </si>
  <si>
    <t>Договор купли-продажи №375 от 09.11.2006</t>
  </si>
  <si>
    <t>Приказ КУМИ №155и от 26.03.2014</t>
  </si>
  <si>
    <t>Договор купли-продажи №93 от 14.03.2008</t>
  </si>
  <si>
    <t>Приказ КУМИ №709и от 29.11.2013</t>
  </si>
  <si>
    <t xml:space="preserve"> 29.11.2013</t>
  </si>
  <si>
    <t xml:space="preserve">Приказ КУМИ №599и от 06.11.2007 </t>
  </si>
  <si>
    <t>Приказ КУМИ №135и от 05.03.2007</t>
  </si>
  <si>
    <t>Приказ КУМИ №286и от 30.05.2013</t>
  </si>
  <si>
    <t>Приказ КУМИ №491и от 03.09.2010</t>
  </si>
  <si>
    <t>Приказ КУМИ №69и от 14.02.2008</t>
  </si>
  <si>
    <t>Приказ КУМИ №707и от 02.12.2008</t>
  </si>
  <si>
    <t>Приказ КУМИ №792и от 27.12.2013</t>
  </si>
  <si>
    <t>Приказ КУМИ №164и от 14.03.2007</t>
  </si>
  <si>
    <t>Приказ КУМИ №34и от 21.01.2009</t>
  </si>
  <si>
    <t>Договор купли-продажи №12063 от 20.12.2008</t>
  </si>
  <si>
    <t>Приказ КУМИ №583и от 19.09.2008</t>
  </si>
  <si>
    <t>Приказ КУМИ №362и от 25.07.2014</t>
  </si>
  <si>
    <t>Приказ КУМИ №270и от 21.04.2010</t>
  </si>
  <si>
    <t>Договор купли-продажи №009-0 от 05.03.2008</t>
  </si>
  <si>
    <t>Приказ КУМИ №350и от 17.07.2014</t>
  </si>
  <si>
    <t>Приказ КУМИ №186и от 29.03.2010</t>
  </si>
  <si>
    <t>Приказ КУМИ №520и от 20.11.2015</t>
  </si>
  <si>
    <t>Приказ КУМИ №327и от 15.06.2011</t>
  </si>
  <si>
    <t>Приказ КУМИ №715и от 23.10.2009</t>
  </si>
  <si>
    <t>Договор купли-продажи №36 от 05.12.2012</t>
  </si>
  <si>
    <t>Приказ КУМИ №333и от 10.07.2014</t>
  </si>
  <si>
    <t>Приказ КУМИ №30и от 26.01.2015</t>
  </si>
  <si>
    <t>Приказ КУМИ №579и от 16.12.2014</t>
  </si>
  <si>
    <t>Приказ КУМИ №32и от 21.01.2009</t>
  </si>
  <si>
    <t>Приказ КУМИ №171и от 20.04.2012</t>
  </si>
  <si>
    <t xml:space="preserve"> 27.12.2013</t>
  </si>
  <si>
    <t>Приказ КУМИ №555и от 03.09.2008</t>
  </si>
  <si>
    <t>Приказ КУМИ №253и от 17.04.2006</t>
  </si>
  <si>
    <t>Приказ КУМИ №504и от 27.09.2006</t>
  </si>
  <si>
    <t>Приказ КУМИ №449и от 23.09.2016</t>
  </si>
  <si>
    <t>Договор безвозмездной передачи б/н от 15.06.2014</t>
  </si>
  <si>
    <t xml:space="preserve">Распоряжение №13-р337 от 05.03.2013 </t>
  </si>
  <si>
    <t>Приказ №283и от 28.04.2010</t>
  </si>
  <si>
    <t>Приказ КУМИ №367/1 от 30.06.2011</t>
  </si>
  <si>
    <t>Приказ КУМИ №446и от 29.07.2010</t>
  </si>
  <si>
    <t>Договор безвозмездной передачи №001 от 28.10.2014</t>
  </si>
  <si>
    <t>Приказ КУМИ №491и от 06.11.2014</t>
  </si>
  <si>
    <t>Приказ КУМИ №580и от 16.12.2014</t>
  </si>
  <si>
    <t>Приказ КУМИ №296и от 27.03.2009</t>
  </si>
  <si>
    <t>Приказ КУМИ №431и от 06.11.2014</t>
  </si>
  <si>
    <t>Приказ КУМИ №435и от 12.09.2016</t>
  </si>
  <si>
    <t>Приказ КУМИ №275и от 25.04.2008</t>
  </si>
  <si>
    <t>Приказ КУМИ №409и от 11.09.2012</t>
  </si>
  <si>
    <t>Приказ КУМИ №432и от 28.05.2008</t>
  </si>
  <si>
    <t>Приказ КУМИ №99и от 22.02.2006</t>
  </si>
  <si>
    <t>Приказ КУМИ №258и от 04.06.2012</t>
  </si>
  <si>
    <t>Приказ КУМИ №1и от 02.12.1992</t>
  </si>
  <si>
    <t>Приказ КУМИ №138и от 27.02.2010</t>
  </si>
  <si>
    <t>Приказ КУМИ №500и от 02.11.2012</t>
  </si>
  <si>
    <t>Приказ КУМИ №71и от 02.02.2009</t>
  </si>
  <si>
    <t>Приказ КУМИ №655и от 31.12.2014</t>
  </si>
  <si>
    <t>Договор безвозмездной передачи №14/92 от 30.09.2014</t>
  </si>
  <si>
    <t>Приказ КУМИ №431и 03.10.2012</t>
  </si>
  <si>
    <t>Приказ КУМИ №65и от 18.02.2014</t>
  </si>
  <si>
    <t>Приказ КУМИ №503и от 26.09.2006</t>
  </si>
  <si>
    <t>Приказ КУМИ №96и от 27.02.2014</t>
  </si>
  <si>
    <t>Договор безвозмездной передачи №03/14 от 25.04.2014</t>
  </si>
  <si>
    <t>Х 112 АТ</t>
  </si>
  <si>
    <t>Х 113 АТ</t>
  </si>
  <si>
    <t>Р 802 АХ</t>
  </si>
  <si>
    <t xml:space="preserve">О 997 ТО </t>
  </si>
  <si>
    <t>Приказ КУМИ от 03.02.2017 №82и</t>
  </si>
  <si>
    <t>У 313 ТЕ86</t>
  </si>
  <si>
    <t>Приказ КУМИ от 09.03.2017 №91и</t>
  </si>
  <si>
    <t>Приказ КУМИ от 21.12.2017 №691</t>
  </si>
  <si>
    <t>Т 229 РО</t>
  </si>
  <si>
    <t xml:space="preserve">ГАЗ-27057  </t>
  </si>
  <si>
    <t xml:space="preserve"> Р 179 ТР</t>
  </si>
  <si>
    <t xml:space="preserve">ГАЗ 3302 </t>
  </si>
  <si>
    <t xml:space="preserve"> У 058 СВ</t>
  </si>
  <si>
    <t xml:space="preserve">ГАЗ-27057 </t>
  </si>
  <si>
    <t xml:space="preserve">Автомобиль Шевроле НИва, инв.№625 </t>
  </si>
  <si>
    <t>У 616 ТХ</t>
  </si>
  <si>
    <t>У 061 СВ</t>
  </si>
  <si>
    <t xml:space="preserve">Трактор МТЗ-82 </t>
  </si>
  <si>
    <t>Приказ КУМИ от 30.11.2017 №644/1</t>
  </si>
  <si>
    <t>Приказ КУМИ от 13.03.2017 №115и</t>
  </si>
  <si>
    <t>УМ 4807</t>
  </si>
  <si>
    <t>РМЗ-551, К25.17.3.535</t>
  </si>
  <si>
    <t>Снегоход TAYGA Patrul 551 SWT</t>
  </si>
  <si>
    <t>Приказ КУМИ от 16.11.2017 №621и</t>
  </si>
  <si>
    <t>Подметально-уборочная машина ПУМ-77.4</t>
  </si>
  <si>
    <t>А 247 КР</t>
  </si>
  <si>
    <t>ЯМЗ-65653 №Н0612992</t>
  </si>
  <si>
    <t>Y3M5337X2H0000066</t>
  </si>
  <si>
    <t>Контракт на поставку подметально-уборочной машины от 17.05.2017 №КСАТ 07.09.2016 №001</t>
  </si>
  <si>
    <t>Приказ КУМИ от 25.07.2017 №440и</t>
  </si>
  <si>
    <t>Договор на поставку снегохода от 17.10.2017 №133/Зк</t>
  </si>
  <si>
    <t>О 550 ТО</t>
  </si>
  <si>
    <t>Раздел II"Транспортные средства"</t>
  </si>
  <si>
    <t>Приказ КУМИ №24и от 25.11.2017</t>
  </si>
  <si>
    <t>Договор аренды муниципального имущества  №12 от 03.10.2016 с 05.12.2016 по 04.12.2021</t>
  </si>
  <si>
    <t>001402</t>
  </si>
  <si>
    <t>УМ 0762</t>
  </si>
  <si>
    <t>ВСЕГО ОПЕРАТИВНОЕ УПРАВЛЕНИЕ:</t>
  </si>
  <si>
    <t>ВСЕГО ПО ДОГОВОРАМ БЕЗВОЗМЕЗДНОГО ВРЕМЕННОГО ПОЛЬЗОВАНИЯ :</t>
  </si>
  <si>
    <t>ВСЕГО ПОДОГОВОРАМ АРЕНДЫ:</t>
  </si>
  <si>
    <t>ИТОГО Транспортные средства</t>
  </si>
  <si>
    <t>С 512 ВА</t>
  </si>
  <si>
    <t>Правообладатель - ИП Филипенко Л.В.</t>
  </si>
  <si>
    <t>Договор безвозмездного пользования №6 от 18.04.2018                   с 04.04.2018              по 31.12.2021</t>
  </si>
  <si>
    <t>Договор аренды муниципального имущества №5 от 26.03.2018                   с 22.03.2018              по 21.03.2023</t>
  </si>
  <si>
    <t>Договор аренды муниципального имущества №2 от 11.01.2018                   с 01.01.2018              по 31.12.2018</t>
  </si>
  <si>
    <t>056729</t>
  </si>
  <si>
    <t>056730</t>
  </si>
  <si>
    <t>056731</t>
  </si>
  <si>
    <t>056732</t>
  </si>
  <si>
    <t>056733</t>
  </si>
  <si>
    <t>056341</t>
  </si>
  <si>
    <t>056625</t>
  </si>
  <si>
    <t>056626</t>
  </si>
  <si>
    <t>056640</t>
  </si>
  <si>
    <t>056641</t>
  </si>
  <si>
    <t>056642</t>
  </si>
  <si>
    <t>056643</t>
  </si>
  <si>
    <t>056644</t>
  </si>
  <si>
    <t>1992KW перевозка инвалидов (Автобус с возможностью перевоз)</t>
  </si>
  <si>
    <t>Hyundai SOLARIS</t>
  </si>
  <si>
    <t xml:space="preserve">Hyundai SOLARIS </t>
  </si>
  <si>
    <t>Снегопогрузчик СнП-17</t>
  </si>
  <si>
    <t>Автогрейдер ГС-14.02</t>
  </si>
  <si>
    <t>А439УМ186</t>
  </si>
  <si>
    <t>А484УМ186</t>
  </si>
  <si>
    <t>А474УМ186</t>
  </si>
  <si>
    <t>А378УМ186</t>
  </si>
  <si>
    <t>А314УМ186</t>
  </si>
  <si>
    <t>А 923 РА</t>
  </si>
  <si>
    <t>86 УР 0842</t>
  </si>
  <si>
    <t>86 УР 0841</t>
  </si>
  <si>
    <t>А797ТХ186</t>
  </si>
  <si>
    <t>А782ТХ186</t>
  </si>
  <si>
    <t>А773ТХ186</t>
  </si>
  <si>
    <t>А785ТХ186</t>
  </si>
  <si>
    <t>А317УМ186</t>
  </si>
  <si>
    <t>011717</t>
  </si>
  <si>
    <t>G4FGJW514225</t>
  </si>
  <si>
    <t>Z94R241CAKR127346</t>
  </si>
  <si>
    <t>G4FGJW549194</t>
  </si>
  <si>
    <t>Z94R241CAKR130040</t>
  </si>
  <si>
    <t>G4FGJW542104</t>
  </si>
  <si>
    <t>Z94R241CAKR129273</t>
  </si>
  <si>
    <t>G4FGJW542286</t>
  </si>
  <si>
    <t>Z94R241CAKR128851</t>
  </si>
  <si>
    <t>G4FGJW531851</t>
  </si>
  <si>
    <t>Z94R241CAKR126210</t>
  </si>
  <si>
    <t>646701В0024394</t>
  </si>
  <si>
    <t>XDN909843B124956</t>
  </si>
  <si>
    <t>987130</t>
  </si>
  <si>
    <t>J0638834</t>
  </si>
  <si>
    <t>G4FGJW531946</t>
  </si>
  <si>
    <t>Z94R241CAKR128388</t>
  </si>
  <si>
    <t>G4FGJW542128</t>
  </si>
  <si>
    <t>Z94R241CAKR129399</t>
  </si>
  <si>
    <t>G4FGJW514200</t>
  </si>
  <si>
    <t>Z94R241CAKR126872</t>
  </si>
  <si>
    <t>G4FGJW542342</t>
  </si>
  <si>
    <t>Z94R241CAKR128741</t>
  </si>
  <si>
    <t>G4FGJW484463</t>
  </si>
  <si>
    <t>Z94R241CAKR118547</t>
  </si>
  <si>
    <t xml:space="preserve">Договор "На приобретение транспортного средства (автобус), адаптированного для перевозки спортсменов-инвалидов для МАУ "Дворец спорта" </t>
  </si>
  <si>
    <t>Приказ КУМИ от 24.07.2018 №298и</t>
  </si>
  <si>
    <t>Контракт на оказание услуг по финансовой аренде (лизингу) автотранспортных средств и специализированной техники от 18.08.2018 №КСАТ 147-ЭА/ЕП</t>
  </si>
  <si>
    <t>Приказ КУМИ от 19.11.2018 №481и</t>
  </si>
  <si>
    <t>Контракт на оказание услуг по финансовой аренде (лизингу) мини-погрузчиков от 03.08.2018 №145-ЭФ/ЕП</t>
  </si>
  <si>
    <t>Приказ КУМИ от25.10.2018 №446и</t>
  </si>
  <si>
    <t>056617</t>
  </si>
  <si>
    <t>Контур 100 * (Машина дорожная разметочная)</t>
  </si>
  <si>
    <t>86 УР 0902</t>
  </si>
  <si>
    <t>1606161165500</t>
  </si>
  <si>
    <t>Контракт на поставку машины для нанесения дорожной разметки от 11.10.2018 №КСАТ 190-ЭФ</t>
  </si>
  <si>
    <t>Приказ КУМИ от 19.11.2018 №477и</t>
  </si>
  <si>
    <t>056443</t>
  </si>
  <si>
    <t>АМКОДОР 211 (Погрузчик универс. с борт.пов.)</t>
  </si>
  <si>
    <t>056444</t>
  </si>
  <si>
    <t>056445</t>
  </si>
  <si>
    <t>056446</t>
  </si>
  <si>
    <t>86 УР 0782</t>
  </si>
  <si>
    <t>86 УР 0781</t>
  </si>
  <si>
    <t>86 УР 0780</t>
  </si>
  <si>
    <t>86 УР 0779</t>
  </si>
  <si>
    <t>011718</t>
  </si>
  <si>
    <t>962821</t>
  </si>
  <si>
    <t>962816</t>
  </si>
  <si>
    <t>Контракт на поставку легковых автомобилей от 09.11.2018 №211-ЭА/ЕП</t>
  </si>
  <si>
    <t>Приказ КУМИ от 03.12.2018 №493и</t>
  </si>
  <si>
    <t>Контракт на поставку легковых автомобилей от 24.12.2018 №315-ЭА/ЕП</t>
  </si>
  <si>
    <t>Приказ КУМИ от 27.12.2018 №535и</t>
  </si>
  <si>
    <t>МКСМ Эксакаватор к МКСМ-800 (Самоходные транспортные средст)</t>
  </si>
  <si>
    <t>058100</t>
  </si>
  <si>
    <t>86 УС 0293</t>
  </si>
  <si>
    <t>Приказ КУМИ №528и от 22.10.2019</t>
  </si>
  <si>
    <t>Приказ №188и от 19.04.2019</t>
  </si>
  <si>
    <t>Договор безвозмездной передачи №266/15 от 26.11.2015</t>
  </si>
  <si>
    <t>Приказ №230и от 30.04.2019</t>
  </si>
  <si>
    <t>058160</t>
  </si>
  <si>
    <t>Комбинированная дорожная машина</t>
  </si>
  <si>
    <t>В 502 КУ</t>
  </si>
  <si>
    <t>Приказ КУМИ №636и от 27.12.2019</t>
  </si>
  <si>
    <t>058161</t>
  </si>
  <si>
    <t>В 497 КУ</t>
  </si>
  <si>
    <t>058163</t>
  </si>
  <si>
    <t>В 488 КУ</t>
  </si>
  <si>
    <t>058234</t>
  </si>
  <si>
    <t>Вакуумная подметально-уборочная машина</t>
  </si>
  <si>
    <t>М 008 ЛЕ</t>
  </si>
  <si>
    <t>Приказ КУМИ №597и от 05.12.2019</t>
  </si>
  <si>
    <t>Правообладатель-Местная мусульманская религиозная организация "Махалля"</t>
  </si>
  <si>
    <t>Правообладатель-"Центр досуга и отдыха "Когалым" КГ МП</t>
  </si>
  <si>
    <t>Приказ КУМИ №162и от 27.03.2019</t>
  </si>
  <si>
    <t xml:space="preserve"> 27.03.2019</t>
  </si>
  <si>
    <t>Приказ КУМИ №298и от 14.06.2019</t>
  </si>
  <si>
    <t>Приказ КУМИ №379и от 05.08.2019</t>
  </si>
  <si>
    <t xml:space="preserve">Договор аренды муниципального имущества №6 от с 04.04.2017 по 22.04.2018 с 28.04.2018 по 31.12.2018                   Договор аренды №8                  с 01.06.2019                  по 31.12.2019                    </t>
  </si>
  <si>
    <t xml:space="preserve">Договор аренды муниципального имущества №6 от с 04.04.2017 по 22.04.2018 с 28.04.2018 по 31.12.2018        Договор аренды №8                  с 01.06.2019                  по 31.12.2019                            </t>
  </si>
  <si>
    <t xml:space="preserve">Договор аренды муниципального имущества №6 от с 04.04.2017 по 22.04.2018 с 28.04.2018 по 31.12.2018       Договор аренды №8                  с 01.06.2019                  по 31.12.2019                             </t>
  </si>
  <si>
    <t>Договор аренды муниципального имущества №15 от 11.11.2016 с 17.11.2015 по 16.11.2019        Договор аренды №9   с 22.11.2019              по 21.11.2021</t>
  </si>
  <si>
    <t>Договор аренды муниципального имущества №9 от 30.01.2013 с 01.01.2013 по 31.12.2017       Договор №5                с 22.03.2018              по 21.03.2023</t>
  </si>
  <si>
    <t>Договор аренды муниципального имущества №2 от 11.01.2018                   с 01.01.2018              по 31.12.2018 Договор №7 с 23.04.2018 по 21.03.2023</t>
  </si>
  <si>
    <t>В 107 ХА</t>
  </si>
  <si>
    <t>Приказ КУМИ №547и 12.11.2019       Договор №24              с 01.11.2019              по 30.09.2020</t>
  </si>
  <si>
    <t>УР 0993</t>
  </si>
  <si>
    <t>УР 0994</t>
  </si>
  <si>
    <t>УР 0995</t>
  </si>
  <si>
    <t>УС 0284</t>
  </si>
  <si>
    <t>УР 0996</t>
  </si>
  <si>
    <t>КАЗНА</t>
  </si>
  <si>
    <t>058323</t>
  </si>
  <si>
    <t>НЕФАЗ 5299-0000017-52 (Автобус междугородный)</t>
  </si>
  <si>
    <t>К 500 НС</t>
  </si>
  <si>
    <t>7Е525ОВ 86080380</t>
  </si>
  <si>
    <t>XIF529900K1001836</t>
  </si>
  <si>
    <t>Приказ КУМИ №637и от 27.12.2019</t>
  </si>
  <si>
    <t>Договор на поставку транспортного средства (автобуса) для организованной перевозки групп детей по маршрутам междугороднего сообщения от 23.05.2019 №09/05/19-Зк</t>
  </si>
  <si>
    <t>ИТОГО КАЗНА</t>
  </si>
  <si>
    <t>1019СD08685</t>
  </si>
  <si>
    <t>Y3M534025K0000223</t>
  </si>
  <si>
    <t>1019G500105</t>
  </si>
  <si>
    <t>Y3M534025K0000240</t>
  </si>
  <si>
    <t>1019C008687</t>
  </si>
  <si>
    <t>Y3M534025K000226</t>
  </si>
  <si>
    <t>ХТС536055К2534090</t>
  </si>
  <si>
    <t>RAL2009</t>
  </si>
  <si>
    <t>У 214 ЕВ</t>
  </si>
  <si>
    <t xml:space="preserve">ЗИЛ-433360   </t>
  </si>
  <si>
    <t>Договор аренды муниципального имущества №2 от 11.01.2018                   с 01.01.2018              по 31.12.2018  Договор аренды №1 от 20.01.2020                   с 04.01.2020                 по 03.01.2021</t>
  </si>
  <si>
    <t>Договор аренды муниципального имущества №2 от 11.01.2018                   с 01.01.2018              по 31.12.2018   Договор аренды №1 от 20.01.2020                   с 04.01.2020                 по 03.01.2021</t>
  </si>
  <si>
    <t>2418/А/08</t>
  </si>
  <si>
    <t>ПУМ-4853 Погрузо-уборочная машина</t>
  </si>
  <si>
    <t>1272(82023682)</t>
  </si>
  <si>
    <t>059244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</si>
</sst>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\ ###\ ##0.00"/>
    <numFmt numFmtId="175" formatCode="000000"/>
    <numFmt numFmtId="176" formatCode="dd/mm/yyyy\ h:mm:ss"/>
    <numFmt numFmtId="177" formatCode="#\ ##0.00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29"/>
      </left>
      <right style="thin">
        <color indexed="29"/>
      </right>
      <top style="thin">
        <color indexed="29"/>
      </top>
      <bottom>
        <color indexed="63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174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49" fontId="1" fillId="0" borderId="10" xfId="103" applyNumberFormat="1" applyFont="1" applyFill="1" applyBorder="1" applyAlignment="1">
      <alignment horizontal="left" vertical="top" wrapText="1"/>
      <protection/>
    </xf>
    <xf numFmtId="0" fontId="1" fillId="0" borderId="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2" xfId="0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4" fontId="1" fillId="0" borderId="10" xfId="104" applyNumberFormat="1" applyFont="1" applyFill="1" applyBorder="1" applyAlignment="1">
      <alignment horizontal="center" vertical="center" wrapText="1"/>
      <protection/>
    </xf>
    <xf numFmtId="4" fontId="1" fillId="0" borderId="10" xfId="97" applyNumberFormat="1" applyFont="1" applyFill="1" applyBorder="1" applyAlignment="1">
      <alignment horizontal="center" vertical="center" wrapText="1"/>
      <protection/>
    </xf>
    <xf numFmtId="4" fontId="2" fillId="0" borderId="0" xfId="0" applyNumberFormat="1" applyFont="1" applyFill="1" applyBorder="1" applyAlignment="1">
      <alignment horizontal="center" vertical="center" wrapText="1"/>
    </xf>
    <xf numFmtId="4" fontId="1" fillId="0" borderId="10" xfId="94" applyNumberFormat="1" applyFont="1" applyFill="1" applyBorder="1" applyAlignment="1">
      <alignment horizontal="center" vertical="center" wrapText="1"/>
      <protection/>
    </xf>
    <xf numFmtId="174" fontId="1" fillId="0" borderId="10" xfId="0" applyNumberFormat="1" applyFont="1" applyFill="1" applyBorder="1" applyAlignment="1">
      <alignment horizontal="center" vertical="center" wrapText="1"/>
    </xf>
    <xf numFmtId="4" fontId="1" fillId="0" borderId="10" xfId="103" applyNumberFormat="1" applyFont="1" applyFill="1" applyBorder="1" applyAlignment="1">
      <alignment horizontal="center" vertical="center" wrapText="1"/>
      <protection/>
    </xf>
    <xf numFmtId="4" fontId="1" fillId="0" borderId="10" xfId="82" applyNumberFormat="1" applyFont="1" applyFill="1" applyBorder="1" applyAlignment="1">
      <alignment horizontal="center" vertical="center" wrapText="1"/>
      <protection/>
    </xf>
    <xf numFmtId="177" fontId="1" fillId="0" borderId="10" xfId="103" applyNumberFormat="1" applyFont="1" applyFill="1" applyBorder="1" applyAlignment="1">
      <alignment horizontal="center" vertical="center" wrapText="1"/>
      <protection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74" fontId="1" fillId="0" borderId="11" xfId="0" applyNumberFormat="1" applyFont="1" applyFill="1" applyBorder="1" applyAlignment="1">
      <alignment horizontal="center" vertical="center" wrapText="1"/>
    </xf>
    <xf numFmtId="4" fontId="1" fillId="0" borderId="10" xfId="103" applyNumberFormat="1" applyFont="1" applyFill="1" applyBorder="1" applyAlignment="1">
      <alignment horizontal="center" vertical="center"/>
      <protection/>
    </xf>
    <xf numFmtId="49" fontId="1" fillId="0" borderId="10" xfId="106" applyNumberFormat="1" applyFont="1" applyFill="1" applyBorder="1" applyAlignment="1">
      <alignment vertical="center" wrapText="1"/>
      <protection/>
    </xf>
    <xf numFmtId="49" fontId="1" fillId="0" borderId="10" xfId="98" applyNumberFormat="1" applyFont="1" applyFill="1" applyBorder="1" applyAlignment="1">
      <alignment vertical="center" wrapText="1"/>
      <protection/>
    </xf>
    <xf numFmtId="49" fontId="1" fillId="0" borderId="10" xfId="102" applyNumberFormat="1" applyFont="1" applyFill="1" applyBorder="1" applyAlignment="1">
      <alignment vertical="center" wrapText="1"/>
      <protection/>
    </xf>
    <xf numFmtId="49" fontId="1" fillId="0" borderId="10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right" wrapText="1"/>
    </xf>
    <xf numFmtId="49" fontId="1" fillId="0" borderId="10" xfId="60" applyNumberFormat="1" applyFont="1" applyFill="1" applyBorder="1" applyAlignment="1">
      <alignment horizontal="center" vertical="center" wrapText="1"/>
      <protection/>
    </xf>
    <xf numFmtId="4" fontId="1" fillId="0" borderId="10" xfId="105" applyNumberFormat="1" applyFont="1" applyFill="1" applyBorder="1" applyAlignment="1">
      <alignment horizontal="center" vertical="center" wrapText="1"/>
      <protection/>
    </xf>
    <xf numFmtId="14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0" xfId="107" applyNumberFormat="1" applyFont="1" applyFill="1" applyBorder="1" applyAlignment="1">
      <alignment vertical="center" wrapText="1"/>
      <protection/>
    </xf>
    <xf numFmtId="49" fontId="1" fillId="0" borderId="10" xfId="53" applyNumberFormat="1" applyFont="1" applyFill="1" applyBorder="1" applyAlignment="1">
      <alignment vertical="center" wrapText="1"/>
      <protection/>
    </xf>
    <xf numFmtId="49" fontId="1" fillId="0" borderId="0" xfId="98" applyNumberFormat="1" applyFont="1" applyFill="1" applyAlignment="1">
      <alignment vertical="center" wrapText="1"/>
      <protection/>
    </xf>
    <xf numFmtId="174" fontId="1" fillId="0" borderId="10" xfId="0" applyNumberFormat="1" applyFont="1" applyFill="1" applyBorder="1" applyAlignment="1">
      <alignment horizontal="left" vertical="center" wrapText="1"/>
    </xf>
    <xf numFmtId="49" fontId="1" fillId="0" borderId="10" xfId="103" applyNumberFormat="1" applyFont="1" applyFill="1" applyBorder="1" applyAlignment="1">
      <alignment horizontal="left" vertical="center" wrapText="1"/>
      <protection/>
    </xf>
    <xf numFmtId="49" fontId="1" fillId="0" borderId="10" xfId="54" applyNumberFormat="1" applyFont="1" applyFill="1" applyBorder="1" applyAlignment="1">
      <alignment vertical="center" wrapText="1"/>
      <protection/>
    </xf>
    <xf numFmtId="49" fontId="1" fillId="0" borderId="10" xfId="55" applyNumberFormat="1" applyFont="1" applyFill="1" applyBorder="1" applyAlignment="1">
      <alignment vertical="center" wrapText="1"/>
      <protection/>
    </xf>
    <xf numFmtId="49" fontId="1" fillId="0" borderId="10" xfId="94" applyNumberFormat="1" applyFont="1" applyFill="1" applyBorder="1" applyAlignment="1">
      <alignment horizontal="left" vertical="center" wrapText="1"/>
      <protection/>
    </xf>
    <xf numFmtId="49" fontId="1" fillId="0" borderId="11" xfId="0" applyNumberFormat="1" applyFont="1" applyFill="1" applyBorder="1" applyAlignment="1">
      <alignment horizontal="left" vertical="center" wrapText="1"/>
    </xf>
    <xf numFmtId="174" fontId="1" fillId="0" borderId="11" xfId="0" applyNumberFormat="1" applyFont="1" applyFill="1" applyBorder="1" applyAlignment="1">
      <alignment horizontal="left" vertical="center" wrapText="1"/>
    </xf>
    <xf numFmtId="49" fontId="1" fillId="0" borderId="10" xfId="103" applyNumberFormat="1" applyFont="1" applyFill="1" applyBorder="1" applyAlignment="1">
      <alignment vertical="center"/>
      <protection/>
    </xf>
    <xf numFmtId="49" fontId="1" fillId="0" borderId="10" xfId="103" applyNumberFormat="1" applyFont="1" applyFill="1" applyBorder="1" applyAlignment="1">
      <alignment vertical="center" wrapText="1"/>
      <protection/>
    </xf>
    <xf numFmtId="49" fontId="1" fillId="0" borderId="11" xfId="103" applyNumberFormat="1" applyFont="1" applyFill="1" applyBorder="1" applyAlignment="1">
      <alignment horizontal="left"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wrapText="1"/>
    </xf>
    <xf numFmtId="49" fontId="1" fillId="0" borderId="10" xfId="85" applyNumberFormat="1" applyFont="1" applyFill="1" applyBorder="1" applyAlignment="1">
      <alignment vertical="center" wrapText="1"/>
      <protection/>
    </xf>
    <xf numFmtId="0" fontId="1" fillId="0" borderId="0" xfId="0" applyFont="1" applyFill="1" applyAlignment="1">
      <alignment vertical="center" wrapText="1"/>
    </xf>
    <xf numFmtId="49" fontId="1" fillId="0" borderId="10" xfId="95" applyNumberFormat="1" applyFont="1" applyFill="1" applyBorder="1" applyAlignment="1">
      <alignment vertical="center" wrapText="1"/>
      <protection/>
    </xf>
    <xf numFmtId="49" fontId="1" fillId="0" borderId="10" xfId="101" applyNumberFormat="1" applyFont="1" applyFill="1" applyBorder="1" applyAlignment="1">
      <alignment vertical="center" wrapText="1"/>
      <protection/>
    </xf>
    <xf numFmtId="49" fontId="1" fillId="0" borderId="10" xfId="63" applyNumberFormat="1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101" applyNumberFormat="1" applyFont="1" applyFill="1" applyBorder="1" applyAlignment="1">
      <alignment horizontal="center" vertical="center" wrapText="1"/>
      <protection/>
    </xf>
    <xf numFmtId="49" fontId="1" fillId="0" borderId="10" xfId="103" applyNumberFormat="1" applyFont="1" applyFill="1" applyBorder="1" applyAlignment="1">
      <alignment horizontal="center" vertical="top" wrapText="1"/>
      <protection/>
    </xf>
    <xf numFmtId="49" fontId="1" fillId="0" borderId="10" xfId="103" applyNumberFormat="1" applyFont="1" applyFill="1" applyBorder="1" applyAlignment="1">
      <alignment horizontal="center" vertical="center" wrapText="1"/>
      <protection/>
    </xf>
    <xf numFmtId="49" fontId="1" fillId="0" borderId="10" xfId="74" applyNumberFormat="1" applyFont="1" applyFill="1" applyBorder="1" applyAlignment="1">
      <alignment horizontal="center" vertical="center" wrapText="1"/>
      <protection/>
    </xf>
    <xf numFmtId="49" fontId="1" fillId="0" borderId="10" xfId="96" applyNumberFormat="1" applyFont="1" applyFill="1" applyBorder="1" applyAlignment="1">
      <alignment vertical="center" wrapText="1"/>
      <protection/>
    </xf>
    <xf numFmtId="0" fontId="2" fillId="0" borderId="0" xfId="0" applyFont="1" applyFill="1" applyAlignment="1">
      <alignment vertical="center" wrapText="1"/>
    </xf>
    <xf numFmtId="49" fontId="1" fillId="0" borderId="10" xfId="94" applyNumberFormat="1" applyFont="1" applyFill="1" applyBorder="1" applyAlignment="1">
      <alignment horizontal="center" vertical="center" wrapText="1"/>
      <protection/>
    </xf>
    <xf numFmtId="49" fontId="1" fillId="0" borderId="10" xfId="60" applyNumberFormat="1" applyFont="1" applyFill="1" applyBorder="1" applyAlignment="1">
      <alignment horizontal="left" vertical="center" wrapText="1"/>
      <protection/>
    </xf>
    <xf numFmtId="175" fontId="1" fillId="0" borderId="10" xfId="0" applyNumberFormat="1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49" fontId="1" fillId="0" borderId="10" xfId="103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vertical="center" wrapText="1"/>
    </xf>
    <xf numFmtId="49" fontId="1" fillId="0" borderId="10" xfId="80" applyNumberFormat="1" applyFont="1" applyFill="1" applyBorder="1" applyAlignment="1">
      <alignment horizontal="center" vertical="center" wrapText="1"/>
      <protection/>
    </xf>
    <xf numFmtId="49" fontId="1" fillId="0" borderId="10" xfId="81" applyNumberFormat="1" applyFont="1" applyFill="1" applyBorder="1" applyAlignment="1">
      <alignment horizontal="left" vertical="center" wrapText="1"/>
      <protection/>
    </xf>
    <xf numFmtId="49" fontId="1" fillId="0" borderId="10" xfId="83" applyNumberFormat="1" applyFont="1" applyFill="1" applyBorder="1" applyAlignment="1">
      <alignment horizontal="left" vertical="center" wrapText="1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103" applyNumberFormat="1" applyFont="1" applyFill="1" applyBorder="1" applyAlignment="1">
      <alignment horizontal="center" vertical="center" wrapText="1"/>
      <protection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 wrapText="1"/>
    </xf>
    <xf numFmtId="49" fontId="2" fillId="0" borderId="19" xfId="0" applyNumberFormat="1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49" fontId="2" fillId="0" borderId="20" xfId="0" applyNumberFormat="1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right" wrapText="1"/>
    </xf>
    <xf numFmtId="0" fontId="2" fillId="0" borderId="19" xfId="0" applyFont="1" applyFill="1" applyBorder="1" applyAlignment="1">
      <alignment horizontal="right" wrapText="1"/>
    </xf>
    <xf numFmtId="0" fontId="2" fillId="0" borderId="21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49" fontId="2" fillId="0" borderId="22" xfId="0" applyNumberFormat="1" applyFont="1" applyFill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</cellXfs>
  <cellStyles count="10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46" xfId="92"/>
    <cellStyle name="Обычный 47" xfId="93"/>
    <cellStyle name="Обычный 48" xfId="94"/>
    <cellStyle name="Обычный 49" xfId="95"/>
    <cellStyle name="Обычный 5" xfId="96"/>
    <cellStyle name="Обычный 50" xfId="97"/>
    <cellStyle name="Обычный 51" xfId="98"/>
    <cellStyle name="Обычный 52" xfId="99"/>
    <cellStyle name="Обычный 53" xfId="100"/>
    <cellStyle name="Обычный 54" xfId="101"/>
    <cellStyle name="Обычный 55" xfId="102"/>
    <cellStyle name="Обычный 56" xfId="103"/>
    <cellStyle name="Обычный 6" xfId="104"/>
    <cellStyle name="Обычный 7" xfId="105"/>
    <cellStyle name="Обычный 8" xfId="106"/>
    <cellStyle name="Обычный 9" xfId="107"/>
    <cellStyle name="Followed Hyperlink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7"/>
  <sheetViews>
    <sheetView tabSelected="1" view="pageBreakPreview" zoomScale="70" zoomScaleNormal="70" zoomScaleSheetLayoutView="70" workbookViewId="0" topLeftCell="A265">
      <selection activeCell="R279" sqref="R278:R279"/>
    </sheetView>
  </sheetViews>
  <sheetFormatPr defaultColWidth="9.00390625" defaultRowHeight="12.75"/>
  <cols>
    <col min="1" max="1" width="5.875" style="17" customWidth="1"/>
    <col min="2" max="2" width="12.125" style="17" bestFit="1" customWidth="1"/>
    <col min="3" max="3" width="22.75390625" style="9" customWidth="1"/>
    <col min="4" max="4" width="20.25390625" style="41" customWidth="1"/>
    <col min="5" max="5" width="22.00390625" style="18" customWidth="1"/>
    <col min="6" max="6" width="11.25390625" style="9" customWidth="1"/>
    <col min="7" max="7" width="16.125" style="9" customWidth="1"/>
    <col min="8" max="8" width="11.00390625" style="9" customWidth="1"/>
    <col min="9" max="9" width="12.00390625" style="9" customWidth="1"/>
    <col min="10" max="10" width="12.625" style="18" customWidth="1"/>
    <col min="11" max="11" width="25.875" style="9" customWidth="1"/>
    <col min="12" max="12" width="22.375" style="9" customWidth="1"/>
    <col min="13" max="13" width="15.625" style="18" customWidth="1"/>
    <col min="14" max="16384" width="9.125" style="9" customWidth="1"/>
  </cols>
  <sheetData>
    <row r="1" spans="12:13" ht="15.75">
      <c r="L1" s="137" t="s">
        <v>303</v>
      </c>
      <c r="M1" s="137"/>
    </row>
    <row r="2" spans="1:13" ht="15.75">
      <c r="A2" s="129" t="s">
        <v>790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 ht="15.75">
      <c r="A3" s="116" t="s">
        <v>21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ht="15.75">
      <c r="A4" s="109" t="s">
        <v>25</v>
      </c>
      <c r="B4" s="109" t="s">
        <v>22</v>
      </c>
      <c r="C4" s="109" t="s">
        <v>23</v>
      </c>
      <c r="D4" s="110" t="s">
        <v>830</v>
      </c>
      <c r="E4" s="120" t="s">
        <v>831</v>
      </c>
      <c r="F4" s="109" t="s">
        <v>520</v>
      </c>
      <c r="G4" s="109" t="s">
        <v>521</v>
      </c>
      <c r="H4" s="109" t="s">
        <v>522</v>
      </c>
      <c r="I4" s="109" t="s">
        <v>523</v>
      </c>
      <c r="J4" s="120" t="s">
        <v>832</v>
      </c>
      <c r="K4" s="109" t="s">
        <v>833</v>
      </c>
      <c r="L4" s="109" t="s">
        <v>834</v>
      </c>
      <c r="M4" s="109"/>
    </row>
    <row r="5" spans="1:13" ht="47.25">
      <c r="A5" s="109"/>
      <c r="B5" s="109"/>
      <c r="C5" s="109"/>
      <c r="D5" s="110"/>
      <c r="E5" s="120"/>
      <c r="F5" s="109"/>
      <c r="G5" s="109"/>
      <c r="H5" s="109"/>
      <c r="I5" s="109"/>
      <c r="J5" s="120"/>
      <c r="K5" s="109"/>
      <c r="L5" s="10" t="s">
        <v>835</v>
      </c>
      <c r="M5" s="2" t="s">
        <v>836</v>
      </c>
    </row>
    <row r="6" spans="1:9" ht="15.75">
      <c r="A6" s="131" t="s">
        <v>849</v>
      </c>
      <c r="B6" s="132"/>
      <c r="C6" s="132"/>
      <c r="D6" s="132"/>
      <c r="E6" s="132"/>
      <c r="F6" s="132"/>
      <c r="G6" s="132"/>
      <c r="H6" s="132"/>
      <c r="I6" s="133"/>
    </row>
    <row r="7" spans="1:13" s="73" customFormat="1" ht="157.5">
      <c r="A7" s="2">
        <v>1</v>
      </c>
      <c r="B7" s="76" t="s">
        <v>662</v>
      </c>
      <c r="C7" s="72" t="s">
        <v>664</v>
      </c>
      <c r="D7" s="32">
        <v>3057750</v>
      </c>
      <c r="E7" s="96">
        <v>2839339.62</v>
      </c>
      <c r="F7" s="46" t="s">
        <v>665</v>
      </c>
      <c r="G7" s="57" t="s">
        <v>667</v>
      </c>
      <c r="H7" s="58" t="s">
        <v>525</v>
      </c>
      <c r="I7" s="58" t="s">
        <v>669</v>
      </c>
      <c r="J7" s="43">
        <v>41492</v>
      </c>
      <c r="K7" s="55" t="s">
        <v>837</v>
      </c>
      <c r="L7" s="55" t="s">
        <v>1099</v>
      </c>
      <c r="M7" s="43">
        <v>42736</v>
      </c>
    </row>
    <row r="8" spans="1:13" s="73" customFormat="1" ht="157.5">
      <c r="A8" s="2">
        <v>2</v>
      </c>
      <c r="B8" s="76" t="s">
        <v>663</v>
      </c>
      <c r="C8" s="72" t="s">
        <v>664</v>
      </c>
      <c r="D8" s="32">
        <v>3057750</v>
      </c>
      <c r="E8" s="97">
        <v>2839339.62</v>
      </c>
      <c r="F8" s="46" t="s">
        <v>666</v>
      </c>
      <c r="G8" s="57" t="s">
        <v>668</v>
      </c>
      <c r="H8" s="58" t="s">
        <v>525</v>
      </c>
      <c r="I8" s="58" t="s">
        <v>670</v>
      </c>
      <c r="J8" s="43">
        <v>41492</v>
      </c>
      <c r="K8" s="55" t="s">
        <v>837</v>
      </c>
      <c r="L8" s="55" t="s">
        <v>1101</v>
      </c>
      <c r="M8" s="43">
        <v>42736</v>
      </c>
    </row>
    <row r="9" spans="1:13" s="73" customFormat="1" ht="157.5">
      <c r="A9" s="2">
        <v>3</v>
      </c>
      <c r="B9" s="77" t="s">
        <v>701</v>
      </c>
      <c r="C9" s="74" t="s">
        <v>664</v>
      </c>
      <c r="D9" s="33">
        <v>4308090</v>
      </c>
      <c r="E9" s="97">
        <v>3678117.22</v>
      </c>
      <c r="F9" s="47" t="s">
        <v>702</v>
      </c>
      <c r="G9" s="47" t="s">
        <v>703</v>
      </c>
      <c r="H9" s="59" t="s">
        <v>525</v>
      </c>
      <c r="I9" s="56"/>
      <c r="J9" s="43">
        <v>41592</v>
      </c>
      <c r="K9" s="55" t="s">
        <v>840</v>
      </c>
      <c r="L9" s="55" t="s">
        <v>1101</v>
      </c>
      <c r="M9" s="43">
        <v>42736</v>
      </c>
    </row>
    <row r="10" spans="1:13" s="73" customFormat="1" ht="157.5">
      <c r="A10" s="2">
        <v>4</v>
      </c>
      <c r="B10" s="78" t="s">
        <v>791</v>
      </c>
      <c r="C10" s="75" t="s">
        <v>664</v>
      </c>
      <c r="D10" s="33">
        <v>5399865</v>
      </c>
      <c r="E10" s="97">
        <v>3664194.27</v>
      </c>
      <c r="F10" s="48" t="s">
        <v>792</v>
      </c>
      <c r="G10" s="48" t="s">
        <v>793</v>
      </c>
      <c r="H10" s="48" t="s">
        <v>525</v>
      </c>
      <c r="I10" s="48" t="s">
        <v>794</v>
      </c>
      <c r="J10" s="43">
        <v>42065</v>
      </c>
      <c r="K10" s="55" t="s">
        <v>841</v>
      </c>
      <c r="L10" s="55" t="s">
        <v>1100</v>
      </c>
      <c r="M10" s="43">
        <v>42736</v>
      </c>
    </row>
    <row r="11" spans="1:10" ht="15.75">
      <c r="A11" s="102" t="s">
        <v>26</v>
      </c>
      <c r="B11" s="102"/>
      <c r="C11" s="102"/>
      <c r="D11" s="94">
        <f>SUM(D7:D10)</f>
        <v>15823455</v>
      </c>
      <c r="E11" s="94">
        <f>SUM(E7:E10)</f>
        <v>13020990.73</v>
      </c>
      <c r="F11" s="1"/>
      <c r="G11" s="1"/>
      <c r="H11" s="1"/>
      <c r="I11" s="1"/>
      <c r="J11" s="2"/>
    </row>
    <row r="12" spans="1:9" ht="15.75">
      <c r="A12" s="19"/>
      <c r="B12" s="19"/>
      <c r="C12" s="26"/>
      <c r="D12" s="34"/>
      <c r="E12" s="34"/>
      <c r="F12" s="27"/>
      <c r="G12" s="27"/>
      <c r="H12" s="27"/>
      <c r="I12" s="27"/>
    </row>
    <row r="13" spans="1:9" ht="15.75">
      <c r="A13" s="19"/>
      <c r="B13" s="19"/>
      <c r="C13" s="26"/>
      <c r="D13" s="34"/>
      <c r="E13" s="34"/>
      <c r="F13" s="27"/>
      <c r="G13" s="27"/>
      <c r="H13" s="27"/>
      <c r="I13" s="27"/>
    </row>
    <row r="14" spans="1:13" ht="15.75" customHeight="1">
      <c r="A14" s="134" t="s">
        <v>850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</row>
    <row r="15" spans="1:13" s="73" customFormat="1" ht="141.75">
      <c r="A15" s="2">
        <v>1</v>
      </c>
      <c r="B15" s="77" t="s">
        <v>526</v>
      </c>
      <c r="C15" s="56" t="s">
        <v>527</v>
      </c>
      <c r="D15" s="24">
        <v>715625</v>
      </c>
      <c r="E15" s="24">
        <v>715625</v>
      </c>
      <c r="F15" s="56" t="s">
        <v>528</v>
      </c>
      <c r="G15" s="56" t="s">
        <v>529</v>
      </c>
      <c r="H15" s="56" t="s">
        <v>530</v>
      </c>
      <c r="I15" s="56" t="s">
        <v>525</v>
      </c>
      <c r="J15" s="43">
        <v>36007</v>
      </c>
      <c r="K15" s="55" t="s">
        <v>842</v>
      </c>
      <c r="L15" s="55" t="s">
        <v>1102</v>
      </c>
      <c r="M15" s="43">
        <v>42325</v>
      </c>
    </row>
    <row r="16" spans="1:13" s="73" customFormat="1" ht="141.75">
      <c r="A16" s="2">
        <v>2</v>
      </c>
      <c r="B16" s="77" t="s">
        <v>531</v>
      </c>
      <c r="C16" s="56" t="s">
        <v>532</v>
      </c>
      <c r="D16" s="24">
        <v>715625</v>
      </c>
      <c r="E16" s="24">
        <v>715625</v>
      </c>
      <c r="F16" s="56" t="s">
        <v>533</v>
      </c>
      <c r="G16" s="56" t="s">
        <v>534</v>
      </c>
      <c r="H16" s="56" t="s">
        <v>535</v>
      </c>
      <c r="I16" s="56" t="s">
        <v>525</v>
      </c>
      <c r="J16" s="43">
        <v>36007</v>
      </c>
      <c r="K16" s="55" t="s">
        <v>842</v>
      </c>
      <c r="L16" s="55" t="s">
        <v>1102</v>
      </c>
      <c r="M16" s="43">
        <v>42325</v>
      </c>
    </row>
    <row r="17" spans="1:9" ht="15.75">
      <c r="A17" s="102" t="s">
        <v>26</v>
      </c>
      <c r="B17" s="102"/>
      <c r="C17" s="102"/>
      <c r="D17" s="94">
        <f>SUM(D15:D16)</f>
        <v>1431250</v>
      </c>
      <c r="E17" s="94">
        <f>SUM(E15:E16)</f>
        <v>1431250</v>
      </c>
      <c r="F17" s="1"/>
      <c r="G17" s="1"/>
      <c r="H17" s="1"/>
      <c r="I17" s="1"/>
    </row>
    <row r="18" spans="1:9" ht="15.75">
      <c r="A18" s="19"/>
      <c r="B18" s="19"/>
      <c r="C18" s="26"/>
      <c r="D18" s="34"/>
      <c r="E18" s="34"/>
      <c r="F18" s="27"/>
      <c r="G18" s="27"/>
      <c r="H18" s="27"/>
      <c r="I18" s="27"/>
    </row>
    <row r="19" spans="1:9" ht="15.75">
      <c r="A19" s="19"/>
      <c r="B19" s="19"/>
      <c r="C19" s="26"/>
      <c r="D19" s="34"/>
      <c r="E19" s="34"/>
      <c r="F19" s="27"/>
      <c r="G19" s="27"/>
      <c r="H19" s="27"/>
      <c r="I19" s="27"/>
    </row>
    <row r="20" spans="1:13" ht="15.75" customHeight="1">
      <c r="A20" s="131" t="s">
        <v>851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</row>
    <row r="21" spans="1:13" s="73" customFormat="1" ht="95.25" customHeight="1">
      <c r="A21" s="2">
        <v>1</v>
      </c>
      <c r="B21" s="77" t="s">
        <v>536</v>
      </c>
      <c r="C21" s="49" t="s">
        <v>537</v>
      </c>
      <c r="D21" s="24">
        <v>3800000</v>
      </c>
      <c r="E21" s="24">
        <v>3800000</v>
      </c>
      <c r="F21" s="49" t="s">
        <v>538</v>
      </c>
      <c r="G21" s="49" t="s">
        <v>539</v>
      </c>
      <c r="H21" s="49" t="s">
        <v>540</v>
      </c>
      <c r="I21" s="49" t="s">
        <v>540</v>
      </c>
      <c r="J21" s="53">
        <v>40171</v>
      </c>
      <c r="K21" s="55" t="s">
        <v>843</v>
      </c>
      <c r="L21" s="55" t="s">
        <v>978</v>
      </c>
      <c r="M21" s="53">
        <v>42709</v>
      </c>
    </row>
    <row r="22" spans="1:13" s="73" customFormat="1" ht="94.5">
      <c r="A22" s="2">
        <v>2</v>
      </c>
      <c r="B22" s="77" t="s">
        <v>541</v>
      </c>
      <c r="C22" s="49" t="s">
        <v>542</v>
      </c>
      <c r="D22" s="24">
        <v>1453675.1</v>
      </c>
      <c r="E22" s="98">
        <v>1428962.76</v>
      </c>
      <c r="F22" s="49" t="s">
        <v>543</v>
      </c>
      <c r="G22" s="49" t="s">
        <v>544</v>
      </c>
      <c r="H22" s="49"/>
      <c r="I22" s="49"/>
      <c r="J22" s="53">
        <v>40228</v>
      </c>
      <c r="K22" s="55" t="s">
        <v>844</v>
      </c>
      <c r="L22" s="55" t="s">
        <v>978</v>
      </c>
      <c r="M22" s="53">
        <v>42709</v>
      </c>
    </row>
    <row r="23" spans="1:13" s="73" customFormat="1" ht="94.5">
      <c r="A23" s="2">
        <v>3</v>
      </c>
      <c r="B23" s="77" t="s">
        <v>545</v>
      </c>
      <c r="C23" s="49" t="s">
        <v>546</v>
      </c>
      <c r="D23" s="24">
        <v>7582000</v>
      </c>
      <c r="E23" s="24">
        <v>7582000</v>
      </c>
      <c r="F23" s="49" t="s">
        <v>944</v>
      </c>
      <c r="G23" s="49" t="s">
        <v>548</v>
      </c>
      <c r="H23" s="49"/>
      <c r="I23" s="49"/>
      <c r="J23" s="53">
        <v>40371</v>
      </c>
      <c r="K23" s="55" t="s">
        <v>845</v>
      </c>
      <c r="L23" s="55" t="s">
        <v>978</v>
      </c>
      <c r="M23" s="53">
        <v>42709</v>
      </c>
    </row>
    <row r="24" spans="1:13" s="73" customFormat="1" ht="94.5">
      <c r="A24" s="2">
        <v>4</v>
      </c>
      <c r="B24" s="77" t="s">
        <v>549</v>
      </c>
      <c r="C24" s="49" t="s">
        <v>546</v>
      </c>
      <c r="D24" s="24">
        <v>7582000</v>
      </c>
      <c r="E24" s="24">
        <v>7582000</v>
      </c>
      <c r="F24" s="49" t="s">
        <v>945</v>
      </c>
      <c r="G24" s="49" t="s">
        <v>550</v>
      </c>
      <c r="H24" s="49" t="s">
        <v>550</v>
      </c>
      <c r="I24" s="49"/>
      <c r="J24" s="53">
        <v>40371</v>
      </c>
      <c r="K24" s="55" t="s">
        <v>845</v>
      </c>
      <c r="L24" s="55" t="s">
        <v>978</v>
      </c>
      <c r="M24" s="53">
        <v>42709</v>
      </c>
    </row>
    <row r="25" spans="1:13" s="73" customFormat="1" ht="94.5">
      <c r="A25" s="2">
        <v>5</v>
      </c>
      <c r="B25" s="77" t="s">
        <v>556</v>
      </c>
      <c r="C25" s="49" t="s">
        <v>557</v>
      </c>
      <c r="D25" s="24">
        <v>29046</v>
      </c>
      <c r="E25" s="24">
        <v>29046</v>
      </c>
      <c r="F25" s="49" t="s">
        <v>558</v>
      </c>
      <c r="G25" s="49" t="s">
        <v>559</v>
      </c>
      <c r="H25" s="49" t="s">
        <v>560</v>
      </c>
      <c r="I25" s="49" t="s">
        <v>525</v>
      </c>
      <c r="J25" s="43">
        <v>36007</v>
      </c>
      <c r="K25" s="55" t="s">
        <v>842</v>
      </c>
      <c r="L25" s="55" t="s">
        <v>978</v>
      </c>
      <c r="M25" s="53">
        <v>42709</v>
      </c>
    </row>
    <row r="26" spans="1:13" s="73" customFormat="1" ht="94.5">
      <c r="A26" s="2">
        <v>6</v>
      </c>
      <c r="B26" s="77" t="s">
        <v>561</v>
      </c>
      <c r="C26" s="49" t="s">
        <v>562</v>
      </c>
      <c r="D26" s="24">
        <v>80150</v>
      </c>
      <c r="E26" s="24">
        <v>80150</v>
      </c>
      <c r="F26" s="49" t="s">
        <v>563</v>
      </c>
      <c r="G26" s="49" t="s">
        <v>564</v>
      </c>
      <c r="H26" s="49" t="s">
        <v>565</v>
      </c>
      <c r="I26" s="49" t="s">
        <v>525</v>
      </c>
      <c r="J26" s="43">
        <v>36007</v>
      </c>
      <c r="K26" s="55" t="s">
        <v>842</v>
      </c>
      <c r="L26" s="55" t="s">
        <v>978</v>
      </c>
      <c r="M26" s="53">
        <v>42709</v>
      </c>
    </row>
    <row r="27" spans="1:13" s="73" customFormat="1" ht="94.5">
      <c r="A27" s="2">
        <v>7</v>
      </c>
      <c r="B27" s="77" t="s">
        <v>566</v>
      </c>
      <c r="C27" s="49" t="s">
        <v>567</v>
      </c>
      <c r="D27" s="24">
        <v>117981</v>
      </c>
      <c r="E27" s="24">
        <v>117981</v>
      </c>
      <c r="F27" s="49" t="s">
        <v>568</v>
      </c>
      <c r="G27" s="49" t="s">
        <v>569</v>
      </c>
      <c r="H27" s="49" t="s">
        <v>570</v>
      </c>
      <c r="I27" s="49" t="s">
        <v>525</v>
      </c>
      <c r="J27" s="43">
        <v>36007</v>
      </c>
      <c r="K27" s="55" t="s">
        <v>842</v>
      </c>
      <c r="L27" s="55" t="s">
        <v>978</v>
      </c>
      <c r="M27" s="53">
        <v>42709</v>
      </c>
    </row>
    <row r="28" spans="1:13" s="73" customFormat="1" ht="94.5">
      <c r="A28" s="2">
        <v>8</v>
      </c>
      <c r="B28" s="77" t="s">
        <v>571</v>
      </c>
      <c r="C28" s="49" t="s">
        <v>572</v>
      </c>
      <c r="D28" s="24">
        <v>452630</v>
      </c>
      <c r="E28" s="24">
        <v>452630</v>
      </c>
      <c r="F28" s="49" t="s">
        <v>946</v>
      </c>
      <c r="G28" s="49" t="s">
        <v>573</v>
      </c>
      <c r="H28" s="49" t="s">
        <v>574</v>
      </c>
      <c r="I28" s="49" t="s">
        <v>525</v>
      </c>
      <c r="J28" s="43">
        <v>36007</v>
      </c>
      <c r="K28" s="55" t="s">
        <v>842</v>
      </c>
      <c r="L28" s="55" t="s">
        <v>978</v>
      </c>
      <c r="M28" s="53">
        <v>42709</v>
      </c>
    </row>
    <row r="29" spans="1:13" s="73" customFormat="1" ht="94.5">
      <c r="A29" s="2">
        <v>9</v>
      </c>
      <c r="B29" s="77" t="s">
        <v>575</v>
      </c>
      <c r="C29" s="49" t="s">
        <v>572</v>
      </c>
      <c r="D29" s="24">
        <v>452630</v>
      </c>
      <c r="E29" s="24">
        <v>452630</v>
      </c>
      <c r="F29" s="49" t="s">
        <v>576</v>
      </c>
      <c r="G29" s="49" t="s">
        <v>577</v>
      </c>
      <c r="H29" s="49" t="s">
        <v>578</v>
      </c>
      <c r="I29" s="49" t="s">
        <v>525</v>
      </c>
      <c r="J29" s="43">
        <v>36007</v>
      </c>
      <c r="K29" s="55" t="s">
        <v>842</v>
      </c>
      <c r="L29" s="55" t="s">
        <v>978</v>
      </c>
      <c r="M29" s="53">
        <v>42709</v>
      </c>
    </row>
    <row r="30" spans="1:13" s="73" customFormat="1" ht="94.5">
      <c r="A30" s="2">
        <v>10</v>
      </c>
      <c r="B30" s="77" t="s">
        <v>579</v>
      </c>
      <c r="C30" s="49" t="s">
        <v>572</v>
      </c>
      <c r="D30" s="24">
        <v>509525</v>
      </c>
      <c r="E30" s="24">
        <v>509525</v>
      </c>
      <c r="F30" s="49" t="s">
        <v>580</v>
      </c>
      <c r="G30" s="49" t="s">
        <v>581</v>
      </c>
      <c r="H30" s="49" t="s">
        <v>582</v>
      </c>
      <c r="I30" s="49" t="s">
        <v>525</v>
      </c>
      <c r="J30" s="43">
        <v>36007</v>
      </c>
      <c r="K30" s="55" t="s">
        <v>842</v>
      </c>
      <c r="L30" s="55" t="s">
        <v>978</v>
      </c>
      <c r="M30" s="53">
        <v>42709</v>
      </c>
    </row>
    <row r="31" spans="1:13" s="73" customFormat="1" ht="94.5">
      <c r="A31" s="2">
        <v>11</v>
      </c>
      <c r="B31" s="77" t="s">
        <v>583</v>
      </c>
      <c r="C31" s="49" t="s">
        <v>584</v>
      </c>
      <c r="D31" s="24">
        <v>509525</v>
      </c>
      <c r="E31" s="24">
        <v>509525</v>
      </c>
      <c r="F31" s="49" t="s">
        <v>947</v>
      </c>
      <c r="G31" s="49" t="s">
        <v>585</v>
      </c>
      <c r="H31" s="49" t="s">
        <v>586</v>
      </c>
      <c r="I31" s="49" t="s">
        <v>525</v>
      </c>
      <c r="J31" s="43">
        <v>36007</v>
      </c>
      <c r="K31" s="55" t="s">
        <v>842</v>
      </c>
      <c r="L31" s="55" t="s">
        <v>978</v>
      </c>
      <c r="M31" s="53">
        <v>42709</v>
      </c>
    </row>
    <row r="32" spans="1:13" s="73" customFormat="1" ht="94.5">
      <c r="A32" s="2">
        <v>12</v>
      </c>
      <c r="B32" s="77" t="s">
        <v>588</v>
      </c>
      <c r="C32" s="49" t="s">
        <v>589</v>
      </c>
      <c r="D32" s="24">
        <v>91466</v>
      </c>
      <c r="E32" s="24">
        <v>91466</v>
      </c>
      <c r="F32" s="49" t="s">
        <v>587</v>
      </c>
      <c r="G32" s="49"/>
      <c r="H32" s="49"/>
      <c r="I32" s="49"/>
      <c r="J32" s="53">
        <v>34413</v>
      </c>
      <c r="K32" s="54" t="s">
        <v>839</v>
      </c>
      <c r="L32" s="55" t="s">
        <v>978</v>
      </c>
      <c r="M32" s="53">
        <v>42709</v>
      </c>
    </row>
    <row r="33" spans="1:13" s="73" customFormat="1" ht="94.5">
      <c r="A33" s="2">
        <v>13</v>
      </c>
      <c r="B33" s="77" t="s">
        <v>590</v>
      </c>
      <c r="C33" s="49" t="s">
        <v>591</v>
      </c>
      <c r="D33" s="24">
        <v>669342</v>
      </c>
      <c r="E33" s="24">
        <v>669342</v>
      </c>
      <c r="F33" s="49" t="s">
        <v>587</v>
      </c>
      <c r="G33" s="49" t="s">
        <v>592</v>
      </c>
      <c r="H33" s="49" t="s">
        <v>593</v>
      </c>
      <c r="I33" s="49"/>
      <c r="J33" s="43">
        <v>36007</v>
      </c>
      <c r="K33" s="55" t="s">
        <v>842</v>
      </c>
      <c r="L33" s="55" t="s">
        <v>978</v>
      </c>
      <c r="M33" s="53">
        <v>42709</v>
      </c>
    </row>
    <row r="34" spans="1:13" s="73" customFormat="1" ht="94.5">
      <c r="A34" s="2">
        <v>14</v>
      </c>
      <c r="B34" s="77" t="s">
        <v>594</v>
      </c>
      <c r="C34" s="49" t="s">
        <v>591</v>
      </c>
      <c r="D34" s="24">
        <v>669342</v>
      </c>
      <c r="E34" s="24">
        <v>669342</v>
      </c>
      <c r="F34" s="49" t="s">
        <v>587</v>
      </c>
      <c r="G34" s="49" t="s">
        <v>595</v>
      </c>
      <c r="H34" s="49" t="s">
        <v>596</v>
      </c>
      <c r="I34" s="49"/>
      <c r="J34" s="43">
        <v>36007</v>
      </c>
      <c r="K34" s="55" t="s">
        <v>842</v>
      </c>
      <c r="L34" s="55" t="s">
        <v>978</v>
      </c>
      <c r="M34" s="53">
        <v>42709</v>
      </c>
    </row>
    <row r="35" spans="1:13" s="73" customFormat="1" ht="94.5">
      <c r="A35" s="2">
        <v>15</v>
      </c>
      <c r="B35" s="77" t="s">
        <v>597</v>
      </c>
      <c r="C35" s="49" t="s">
        <v>598</v>
      </c>
      <c r="D35" s="24">
        <v>681270</v>
      </c>
      <c r="E35" s="24">
        <v>681270</v>
      </c>
      <c r="F35" s="49" t="s">
        <v>599</v>
      </c>
      <c r="G35" s="49" t="s">
        <v>600</v>
      </c>
      <c r="H35" s="49" t="s">
        <v>601</v>
      </c>
      <c r="I35" s="49"/>
      <c r="J35" s="43">
        <v>36007</v>
      </c>
      <c r="K35" s="55" t="s">
        <v>842</v>
      </c>
      <c r="L35" s="55" t="s">
        <v>978</v>
      </c>
      <c r="M35" s="53">
        <v>42709</v>
      </c>
    </row>
    <row r="36" spans="1:13" s="73" customFormat="1" ht="94.5">
      <c r="A36" s="2">
        <v>16</v>
      </c>
      <c r="B36" s="77" t="s">
        <v>602</v>
      </c>
      <c r="C36" s="49" t="s">
        <v>603</v>
      </c>
      <c r="D36" s="24">
        <v>140597</v>
      </c>
      <c r="E36" s="24">
        <v>140597</v>
      </c>
      <c r="F36" s="49" t="s">
        <v>604</v>
      </c>
      <c r="G36" s="49" t="s">
        <v>605</v>
      </c>
      <c r="H36" s="49" t="s">
        <v>606</v>
      </c>
      <c r="I36" s="49" t="s">
        <v>525</v>
      </c>
      <c r="J36" s="43">
        <v>36007</v>
      </c>
      <c r="K36" s="55" t="s">
        <v>842</v>
      </c>
      <c r="L36" s="55" t="s">
        <v>978</v>
      </c>
      <c r="M36" s="53">
        <v>42709</v>
      </c>
    </row>
    <row r="37" spans="1:13" s="73" customFormat="1" ht="94.5">
      <c r="A37" s="2">
        <v>17</v>
      </c>
      <c r="B37" s="77" t="s">
        <v>607</v>
      </c>
      <c r="C37" s="49" t="s">
        <v>608</v>
      </c>
      <c r="D37" s="24">
        <v>6195591</v>
      </c>
      <c r="E37" s="24">
        <v>6195591</v>
      </c>
      <c r="F37" s="49" t="s">
        <v>1107</v>
      </c>
      <c r="G37" s="49" t="s">
        <v>592</v>
      </c>
      <c r="H37" s="49"/>
      <c r="I37" s="49"/>
      <c r="J37" s="43">
        <v>36007</v>
      </c>
      <c r="K37" s="55" t="s">
        <v>842</v>
      </c>
      <c r="L37" s="55" t="s">
        <v>978</v>
      </c>
      <c r="M37" s="53">
        <v>42709</v>
      </c>
    </row>
    <row r="38" spans="1:13" s="73" customFormat="1" ht="94.5">
      <c r="A38" s="2">
        <v>18</v>
      </c>
      <c r="B38" s="77" t="s">
        <v>609</v>
      </c>
      <c r="C38" s="49" t="s">
        <v>610</v>
      </c>
      <c r="D38" s="24">
        <v>5712075</v>
      </c>
      <c r="E38" s="24">
        <v>5712075</v>
      </c>
      <c r="F38" s="49" t="s">
        <v>1108</v>
      </c>
      <c r="G38" s="49" t="s">
        <v>611</v>
      </c>
      <c r="H38" s="49"/>
      <c r="I38" s="49"/>
      <c r="J38" s="43">
        <v>36007</v>
      </c>
      <c r="K38" s="55" t="s">
        <v>842</v>
      </c>
      <c r="L38" s="55" t="s">
        <v>978</v>
      </c>
      <c r="M38" s="53">
        <v>42709</v>
      </c>
    </row>
    <row r="39" spans="1:13" s="73" customFormat="1" ht="94.5">
      <c r="A39" s="2">
        <v>19</v>
      </c>
      <c r="B39" s="77" t="s">
        <v>612</v>
      </c>
      <c r="C39" s="49" t="s">
        <v>613</v>
      </c>
      <c r="D39" s="24">
        <v>9990719</v>
      </c>
      <c r="E39" s="24">
        <v>9990719</v>
      </c>
      <c r="F39" s="49" t="s">
        <v>547</v>
      </c>
      <c r="G39" s="49" t="s">
        <v>614</v>
      </c>
      <c r="H39" s="49" t="s">
        <v>615</v>
      </c>
      <c r="I39" s="49"/>
      <c r="J39" s="43">
        <v>36007</v>
      </c>
      <c r="K39" s="55" t="s">
        <v>842</v>
      </c>
      <c r="L39" s="55" t="s">
        <v>978</v>
      </c>
      <c r="M39" s="53">
        <v>42709</v>
      </c>
    </row>
    <row r="40" spans="1:13" s="73" customFormat="1" ht="94.5">
      <c r="A40" s="2">
        <v>20</v>
      </c>
      <c r="B40" s="77" t="s">
        <v>616</v>
      </c>
      <c r="C40" s="49" t="s">
        <v>617</v>
      </c>
      <c r="D40" s="24">
        <v>9990719</v>
      </c>
      <c r="E40" s="24">
        <v>9990719</v>
      </c>
      <c r="F40" s="49" t="s">
        <v>547</v>
      </c>
      <c r="G40" s="49" t="s">
        <v>618</v>
      </c>
      <c r="H40" s="49" t="s">
        <v>619</v>
      </c>
      <c r="I40" s="49"/>
      <c r="J40" s="43">
        <v>36007</v>
      </c>
      <c r="K40" s="55" t="s">
        <v>842</v>
      </c>
      <c r="L40" s="55" t="s">
        <v>978</v>
      </c>
      <c r="M40" s="53">
        <v>42709</v>
      </c>
    </row>
    <row r="41" spans="1:13" s="73" customFormat="1" ht="94.5">
      <c r="A41" s="2">
        <v>21</v>
      </c>
      <c r="B41" s="77" t="s">
        <v>620</v>
      </c>
      <c r="C41" s="49" t="s">
        <v>621</v>
      </c>
      <c r="D41" s="24">
        <v>157031</v>
      </c>
      <c r="E41" s="24">
        <v>157031</v>
      </c>
      <c r="F41" s="49" t="s">
        <v>1109</v>
      </c>
      <c r="G41" s="49" t="s">
        <v>622</v>
      </c>
      <c r="H41" s="49"/>
      <c r="I41" s="49"/>
      <c r="J41" s="43">
        <v>36007</v>
      </c>
      <c r="K41" s="55" t="s">
        <v>842</v>
      </c>
      <c r="L41" s="55" t="s">
        <v>978</v>
      </c>
      <c r="M41" s="53">
        <v>42709</v>
      </c>
    </row>
    <row r="42" spans="1:13" s="73" customFormat="1" ht="94.5">
      <c r="A42" s="2">
        <v>22</v>
      </c>
      <c r="B42" s="77" t="s">
        <v>623</v>
      </c>
      <c r="C42" s="49" t="s">
        <v>624</v>
      </c>
      <c r="D42" s="24">
        <v>199334</v>
      </c>
      <c r="E42" s="24">
        <v>199334</v>
      </c>
      <c r="F42" s="49" t="s">
        <v>625</v>
      </c>
      <c r="G42" s="49" t="s">
        <v>626</v>
      </c>
      <c r="H42" s="49"/>
      <c r="I42" s="49"/>
      <c r="J42" s="43">
        <v>36007</v>
      </c>
      <c r="K42" s="55" t="s">
        <v>842</v>
      </c>
      <c r="L42" s="55" t="s">
        <v>978</v>
      </c>
      <c r="M42" s="53">
        <v>42709</v>
      </c>
    </row>
    <row r="43" spans="1:13" s="73" customFormat="1" ht="94.5">
      <c r="A43" s="2">
        <v>23</v>
      </c>
      <c r="B43" s="77" t="s">
        <v>627</v>
      </c>
      <c r="C43" s="49" t="s">
        <v>628</v>
      </c>
      <c r="D43" s="24">
        <v>1087666</v>
      </c>
      <c r="E43" s="24">
        <v>1087666</v>
      </c>
      <c r="F43" s="49" t="s">
        <v>1110</v>
      </c>
      <c r="G43" s="49" t="s">
        <v>529</v>
      </c>
      <c r="H43" s="49"/>
      <c r="I43" s="49"/>
      <c r="J43" s="43">
        <v>36007</v>
      </c>
      <c r="K43" s="55" t="s">
        <v>842</v>
      </c>
      <c r="L43" s="55" t="s">
        <v>978</v>
      </c>
      <c r="M43" s="53">
        <v>42709</v>
      </c>
    </row>
    <row r="44" spans="1:13" s="73" customFormat="1" ht="94.5">
      <c r="A44" s="2">
        <v>24</v>
      </c>
      <c r="B44" s="77" t="s">
        <v>629</v>
      </c>
      <c r="C44" s="49" t="s">
        <v>630</v>
      </c>
      <c r="D44" s="24">
        <v>462621</v>
      </c>
      <c r="E44" s="24">
        <v>462621</v>
      </c>
      <c r="F44" s="49" t="s">
        <v>631</v>
      </c>
      <c r="G44" s="49" t="s">
        <v>632</v>
      </c>
      <c r="H44" s="49" t="s">
        <v>633</v>
      </c>
      <c r="I44" s="49" t="s">
        <v>525</v>
      </c>
      <c r="J44" s="43">
        <v>36007</v>
      </c>
      <c r="K44" s="55" t="s">
        <v>842</v>
      </c>
      <c r="L44" s="55" t="s">
        <v>978</v>
      </c>
      <c r="M44" s="53">
        <v>42709</v>
      </c>
    </row>
    <row r="45" spans="1:13" s="73" customFormat="1" ht="94.5">
      <c r="A45" s="2">
        <v>25</v>
      </c>
      <c r="B45" s="77" t="s">
        <v>634</v>
      </c>
      <c r="C45" s="49" t="s">
        <v>635</v>
      </c>
      <c r="D45" s="24">
        <v>706083</v>
      </c>
      <c r="E45" s="24">
        <v>706083</v>
      </c>
      <c r="F45" s="49" t="s">
        <v>1111</v>
      </c>
      <c r="G45" s="49" t="s">
        <v>636</v>
      </c>
      <c r="H45" s="49" t="s">
        <v>637</v>
      </c>
      <c r="I45" s="49"/>
      <c r="J45" s="43">
        <v>36007</v>
      </c>
      <c r="K45" s="55" t="s">
        <v>842</v>
      </c>
      <c r="L45" s="55" t="s">
        <v>978</v>
      </c>
      <c r="M45" s="53">
        <v>42709</v>
      </c>
    </row>
    <row r="46" spans="1:9" ht="15.75">
      <c r="A46" s="126" t="s">
        <v>26</v>
      </c>
      <c r="B46" s="127"/>
      <c r="C46" s="128"/>
      <c r="D46" s="94">
        <f>SUM(D21:D45)</f>
        <v>59323018.1</v>
      </c>
      <c r="E46" s="94">
        <f>SUM(E21:E45)</f>
        <v>59298305.76</v>
      </c>
      <c r="F46" s="1"/>
      <c r="G46" s="1"/>
      <c r="H46" s="1"/>
      <c r="I46" s="1"/>
    </row>
    <row r="47" spans="1:9" ht="15.75">
      <c r="A47" s="112" t="s">
        <v>852</v>
      </c>
      <c r="B47" s="113"/>
      <c r="C47" s="113"/>
      <c r="D47" s="113"/>
      <c r="E47" s="113"/>
      <c r="F47" s="113"/>
      <c r="G47" s="113"/>
      <c r="H47" s="113"/>
      <c r="I47" s="114"/>
    </row>
    <row r="48" spans="1:13" s="73" customFormat="1" ht="157.5">
      <c r="A48" s="2">
        <v>1</v>
      </c>
      <c r="B48" s="77" t="s">
        <v>643</v>
      </c>
      <c r="C48" s="49" t="s">
        <v>639</v>
      </c>
      <c r="D48" s="24">
        <v>1790000</v>
      </c>
      <c r="E48" s="24">
        <v>1790000</v>
      </c>
      <c r="F48" s="49" t="s">
        <v>644</v>
      </c>
      <c r="G48" s="49" t="s">
        <v>645</v>
      </c>
      <c r="H48" s="49" t="s">
        <v>646</v>
      </c>
      <c r="I48" s="61" t="s">
        <v>525</v>
      </c>
      <c r="J48" s="53">
        <v>39387</v>
      </c>
      <c r="K48" s="54" t="s">
        <v>846</v>
      </c>
      <c r="L48" s="55" t="s">
        <v>1131</v>
      </c>
      <c r="M48" s="53">
        <v>42736</v>
      </c>
    </row>
    <row r="49" spans="1:13" s="73" customFormat="1" ht="157.5">
      <c r="A49" s="2">
        <v>2</v>
      </c>
      <c r="B49" s="77" t="s">
        <v>647</v>
      </c>
      <c r="C49" s="49" t="s">
        <v>639</v>
      </c>
      <c r="D49" s="24">
        <v>1790000</v>
      </c>
      <c r="E49" s="24">
        <v>1790000</v>
      </c>
      <c r="F49" s="49" t="s">
        <v>985</v>
      </c>
      <c r="G49" s="49" t="s">
        <v>648</v>
      </c>
      <c r="H49" s="49" t="s">
        <v>649</v>
      </c>
      <c r="I49" s="61" t="s">
        <v>525</v>
      </c>
      <c r="J49" s="53">
        <v>39387</v>
      </c>
      <c r="K49" s="54" t="s">
        <v>846</v>
      </c>
      <c r="L49" s="55" t="s">
        <v>1132</v>
      </c>
      <c r="M49" s="53">
        <v>42736</v>
      </c>
    </row>
    <row r="50" spans="1:13" s="73" customFormat="1" ht="157.5">
      <c r="A50" s="2">
        <v>3</v>
      </c>
      <c r="B50" s="77" t="s">
        <v>650</v>
      </c>
      <c r="C50" s="49" t="s">
        <v>639</v>
      </c>
      <c r="D50" s="24">
        <v>1790000</v>
      </c>
      <c r="E50" s="24">
        <v>1790000</v>
      </c>
      <c r="F50" s="49" t="s">
        <v>651</v>
      </c>
      <c r="G50" s="49" t="s">
        <v>652</v>
      </c>
      <c r="H50" s="49" t="s">
        <v>653</v>
      </c>
      <c r="I50" s="61" t="s">
        <v>525</v>
      </c>
      <c r="J50" s="53">
        <v>39387</v>
      </c>
      <c r="K50" s="54" t="s">
        <v>846</v>
      </c>
      <c r="L50" s="55" t="s">
        <v>1132</v>
      </c>
      <c r="M50" s="53">
        <v>42736</v>
      </c>
    </row>
    <row r="51" spans="1:13" s="73" customFormat="1" ht="157.5">
      <c r="A51" s="2">
        <v>4</v>
      </c>
      <c r="B51" s="77" t="s">
        <v>654</v>
      </c>
      <c r="C51" s="49" t="s">
        <v>639</v>
      </c>
      <c r="D51" s="24">
        <v>1790000</v>
      </c>
      <c r="E51" s="24">
        <v>1790000</v>
      </c>
      <c r="F51" s="49" t="s">
        <v>655</v>
      </c>
      <c r="G51" s="49" t="s">
        <v>656</v>
      </c>
      <c r="H51" s="49" t="s">
        <v>657</v>
      </c>
      <c r="I51" s="61" t="s">
        <v>525</v>
      </c>
      <c r="J51" s="53">
        <v>39387</v>
      </c>
      <c r="K51" s="54" t="s">
        <v>846</v>
      </c>
      <c r="L51" s="55" t="s">
        <v>1132</v>
      </c>
      <c r="M51" s="53">
        <v>42736</v>
      </c>
    </row>
    <row r="52" spans="1:13" s="73" customFormat="1" ht="157.5">
      <c r="A52" s="2">
        <v>5</v>
      </c>
      <c r="B52" s="77" t="s">
        <v>658</v>
      </c>
      <c r="C52" s="49" t="s">
        <v>639</v>
      </c>
      <c r="D52" s="24">
        <v>1790000</v>
      </c>
      <c r="E52" s="24">
        <v>1790000</v>
      </c>
      <c r="F52" s="49" t="s">
        <v>659</v>
      </c>
      <c r="G52" s="49" t="s">
        <v>660</v>
      </c>
      <c r="H52" s="49" t="s">
        <v>661</v>
      </c>
      <c r="I52" s="61" t="s">
        <v>525</v>
      </c>
      <c r="J52" s="53">
        <v>39387</v>
      </c>
      <c r="K52" s="54" t="s">
        <v>846</v>
      </c>
      <c r="L52" s="55" t="s">
        <v>1132</v>
      </c>
      <c r="M52" s="53">
        <v>42736</v>
      </c>
    </row>
    <row r="53" spans="1:13" s="73" customFormat="1" ht="141.75">
      <c r="A53" s="2">
        <v>6</v>
      </c>
      <c r="B53" s="77" t="s">
        <v>0</v>
      </c>
      <c r="C53" s="49" t="s">
        <v>1</v>
      </c>
      <c r="D53" s="24">
        <v>694353</v>
      </c>
      <c r="E53" s="24">
        <v>694353</v>
      </c>
      <c r="F53" s="49" t="s">
        <v>2</v>
      </c>
      <c r="G53" s="49" t="s">
        <v>3</v>
      </c>
      <c r="H53" s="49" t="s">
        <v>4</v>
      </c>
      <c r="I53" s="49" t="s">
        <v>5</v>
      </c>
      <c r="J53" s="53">
        <v>37622</v>
      </c>
      <c r="K53" s="54" t="s">
        <v>839</v>
      </c>
      <c r="L53" s="55" t="s">
        <v>1104</v>
      </c>
      <c r="M53" s="53">
        <v>42736</v>
      </c>
    </row>
    <row r="54" spans="1:13" s="22" customFormat="1" ht="15.75">
      <c r="A54" s="126" t="s">
        <v>26</v>
      </c>
      <c r="B54" s="127"/>
      <c r="C54" s="128"/>
      <c r="D54" s="94">
        <f>SUM(D48:D53)</f>
        <v>9644353</v>
      </c>
      <c r="E54" s="94">
        <f>SUM(E48:E53)</f>
        <v>9644353</v>
      </c>
      <c r="F54" s="3"/>
      <c r="G54" s="3"/>
      <c r="H54" s="3"/>
      <c r="I54" s="3"/>
      <c r="J54" s="21"/>
      <c r="M54" s="21"/>
    </row>
    <row r="55" spans="1:13" s="22" customFormat="1" ht="15.75">
      <c r="A55" s="112" t="s">
        <v>853</v>
      </c>
      <c r="B55" s="113"/>
      <c r="C55" s="113"/>
      <c r="D55" s="113"/>
      <c r="E55" s="113"/>
      <c r="F55" s="113"/>
      <c r="G55" s="113"/>
      <c r="H55" s="113"/>
      <c r="I55" s="114"/>
      <c r="J55" s="21"/>
      <c r="M55" s="21"/>
    </row>
    <row r="56" spans="1:13" s="73" customFormat="1" ht="141.75">
      <c r="A56" s="2">
        <v>1</v>
      </c>
      <c r="B56" s="36" t="s">
        <v>16</v>
      </c>
      <c r="C56" s="49" t="s">
        <v>1130</v>
      </c>
      <c r="D56" s="24">
        <v>70152</v>
      </c>
      <c r="E56" s="24">
        <v>70152</v>
      </c>
      <c r="F56" s="54" t="s">
        <v>1129</v>
      </c>
      <c r="G56" s="60" t="s">
        <v>17</v>
      </c>
      <c r="H56" s="60" t="s">
        <v>18</v>
      </c>
      <c r="I56" s="49" t="s">
        <v>525</v>
      </c>
      <c r="J56" s="53">
        <v>37027</v>
      </c>
      <c r="K56" s="54" t="s">
        <v>839</v>
      </c>
      <c r="L56" s="55" t="s">
        <v>1103</v>
      </c>
      <c r="M56" s="53">
        <v>41275</v>
      </c>
    </row>
    <row r="57" spans="1:9" ht="15.75">
      <c r="A57" s="126" t="s">
        <v>26</v>
      </c>
      <c r="B57" s="127"/>
      <c r="C57" s="128"/>
      <c r="D57" s="94">
        <f>SUM(D56)</f>
        <v>70152</v>
      </c>
      <c r="E57" s="94">
        <v>70152</v>
      </c>
      <c r="F57" s="5"/>
      <c r="G57" s="6"/>
      <c r="H57" s="6"/>
      <c r="I57" s="7"/>
    </row>
    <row r="59" spans="1:13" s="15" customFormat="1" ht="15.75">
      <c r="A59" s="136" t="s">
        <v>986</v>
      </c>
      <c r="B59" s="136"/>
      <c r="C59" s="136"/>
      <c r="D59" s="136"/>
      <c r="E59" s="136"/>
      <c r="F59" s="136"/>
      <c r="G59" s="136"/>
      <c r="J59" s="28"/>
      <c r="M59" s="28"/>
    </row>
    <row r="60" spans="1:13" s="73" customFormat="1" ht="94.5">
      <c r="A60" s="2">
        <v>1</v>
      </c>
      <c r="B60" s="77" t="s">
        <v>638</v>
      </c>
      <c r="C60" s="49" t="s">
        <v>639</v>
      </c>
      <c r="D60" s="24">
        <v>1790000</v>
      </c>
      <c r="E60" s="24">
        <v>1790000</v>
      </c>
      <c r="F60" s="49" t="s">
        <v>640</v>
      </c>
      <c r="G60" s="49" t="s">
        <v>641</v>
      </c>
      <c r="H60" s="49" t="s">
        <v>642</v>
      </c>
      <c r="I60" s="61" t="s">
        <v>525</v>
      </c>
      <c r="J60" s="53">
        <v>39387</v>
      </c>
      <c r="K60" s="54" t="s">
        <v>846</v>
      </c>
      <c r="L60" s="55" t="s">
        <v>988</v>
      </c>
      <c r="M60" s="53">
        <v>42736</v>
      </c>
    </row>
    <row r="61" spans="1:9" ht="15.75">
      <c r="A61" s="126" t="s">
        <v>26</v>
      </c>
      <c r="B61" s="127"/>
      <c r="C61" s="128"/>
      <c r="D61" s="94">
        <v>1790000</v>
      </c>
      <c r="E61" s="94">
        <v>1790000</v>
      </c>
      <c r="F61" s="4"/>
      <c r="G61" s="4"/>
      <c r="H61" s="4"/>
      <c r="I61" s="4"/>
    </row>
    <row r="62" spans="1:13" ht="15.75">
      <c r="A62" s="102" t="s">
        <v>983</v>
      </c>
      <c r="B62" s="102"/>
      <c r="C62" s="102"/>
      <c r="D62" s="94">
        <f>D11+D17+D46+D54+D57+D61</f>
        <v>88082228.1</v>
      </c>
      <c r="E62" s="94">
        <f>E11+E17+E46+E54+E57+E61</f>
        <v>85255051.49</v>
      </c>
      <c r="F62" s="4"/>
      <c r="G62" s="4"/>
      <c r="H62" s="4"/>
      <c r="I62" s="4"/>
      <c r="J62" s="9"/>
      <c r="M62" s="9"/>
    </row>
    <row r="63" ht="15.75">
      <c r="A63" s="9"/>
    </row>
    <row r="64" spans="1:13" ht="15.75">
      <c r="A64" s="129" t="s">
        <v>20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</row>
    <row r="65" spans="1:13" ht="15.75">
      <c r="A65" s="129" t="s">
        <v>74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</row>
    <row r="66" spans="1:13" ht="46.5" customHeight="1">
      <c r="A66" s="109" t="s">
        <v>25</v>
      </c>
      <c r="B66" s="109" t="s">
        <v>22</v>
      </c>
      <c r="C66" s="109" t="s">
        <v>23</v>
      </c>
      <c r="D66" s="110" t="s">
        <v>24</v>
      </c>
      <c r="E66" s="120" t="s">
        <v>831</v>
      </c>
      <c r="F66" s="109" t="s">
        <v>520</v>
      </c>
      <c r="G66" s="109" t="s">
        <v>521</v>
      </c>
      <c r="H66" s="109" t="s">
        <v>522</v>
      </c>
      <c r="I66" s="107" t="s">
        <v>523</v>
      </c>
      <c r="J66" s="120" t="s">
        <v>832</v>
      </c>
      <c r="K66" s="109" t="s">
        <v>833</v>
      </c>
      <c r="L66" s="109" t="s">
        <v>834</v>
      </c>
      <c r="M66" s="109"/>
    </row>
    <row r="67" spans="1:13" ht="62.25" customHeight="1">
      <c r="A67" s="109"/>
      <c r="B67" s="109"/>
      <c r="C67" s="109"/>
      <c r="D67" s="110"/>
      <c r="E67" s="120"/>
      <c r="F67" s="109"/>
      <c r="G67" s="109"/>
      <c r="H67" s="109"/>
      <c r="I67" s="107"/>
      <c r="J67" s="120"/>
      <c r="K67" s="109"/>
      <c r="L67" s="10" t="s">
        <v>835</v>
      </c>
      <c r="M67" s="2" t="s">
        <v>836</v>
      </c>
    </row>
    <row r="68" spans="1:13" ht="15.75">
      <c r="A68" s="101" t="s">
        <v>854</v>
      </c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</row>
    <row r="69" spans="1:13" s="73" customFormat="1" ht="94.5">
      <c r="A69" s="2">
        <v>1</v>
      </c>
      <c r="B69" s="77" t="s">
        <v>27</v>
      </c>
      <c r="C69" s="49" t="s">
        <v>28</v>
      </c>
      <c r="D69" s="24">
        <v>1920000</v>
      </c>
      <c r="E69" s="24">
        <v>1920000</v>
      </c>
      <c r="F69" s="49" t="s">
        <v>44</v>
      </c>
      <c r="G69" s="49" t="s">
        <v>45</v>
      </c>
      <c r="H69" s="49" t="s">
        <v>46</v>
      </c>
      <c r="I69" s="49"/>
      <c r="J69" s="53">
        <v>37980</v>
      </c>
      <c r="K69" s="54" t="s">
        <v>839</v>
      </c>
      <c r="L69" s="54" t="s">
        <v>987</v>
      </c>
      <c r="M69" s="53">
        <v>41974</v>
      </c>
    </row>
    <row r="70" spans="1:13" s="73" customFormat="1" ht="94.5">
      <c r="A70" s="2">
        <v>2</v>
      </c>
      <c r="B70" s="77" t="s">
        <v>29</v>
      </c>
      <c r="C70" s="49" t="s">
        <v>30</v>
      </c>
      <c r="D70" s="24">
        <v>2797808</v>
      </c>
      <c r="E70" s="24">
        <v>2797808</v>
      </c>
      <c r="F70" s="49" t="s">
        <v>47</v>
      </c>
      <c r="G70" s="49" t="s">
        <v>48</v>
      </c>
      <c r="H70" s="49" t="s">
        <v>49</v>
      </c>
      <c r="I70" s="49" t="s">
        <v>50</v>
      </c>
      <c r="J70" s="53">
        <v>37846</v>
      </c>
      <c r="K70" s="54" t="s">
        <v>839</v>
      </c>
      <c r="L70" s="54" t="s">
        <v>987</v>
      </c>
      <c r="M70" s="53">
        <v>41974</v>
      </c>
    </row>
    <row r="71" spans="1:13" s="73" customFormat="1" ht="94.5">
      <c r="A71" s="2">
        <v>3</v>
      </c>
      <c r="B71" s="77" t="s">
        <v>31</v>
      </c>
      <c r="C71" s="49" t="s">
        <v>32</v>
      </c>
      <c r="D71" s="24">
        <v>1078932</v>
      </c>
      <c r="E71" s="24">
        <v>1078932</v>
      </c>
      <c r="F71" s="49" t="s">
        <v>51</v>
      </c>
      <c r="G71" s="49" t="s">
        <v>52</v>
      </c>
      <c r="H71" s="49" t="s">
        <v>53</v>
      </c>
      <c r="I71" s="49" t="s">
        <v>54</v>
      </c>
      <c r="J71" s="53">
        <v>36550</v>
      </c>
      <c r="K71" s="54" t="s">
        <v>839</v>
      </c>
      <c r="L71" s="54" t="s">
        <v>987</v>
      </c>
      <c r="M71" s="53">
        <v>41974</v>
      </c>
    </row>
    <row r="72" spans="1:13" s="73" customFormat="1" ht="94.5">
      <c r="A72" s="2">
        <v>4</v>
      </c>
      <c r="B72" s="77" t="s">
        <v>35</v>
      </c>
      <c r="C72" s="49" t="s">
        <v>36</v>
      </c>
      <c r="D72" s="24">
        <v>2277400</v>
      </c>
      <c r="E72" s="24">
        <v>2277400</v>
      </c>
      <c r="F72" s="49" t="s">
        <v>57</v>
      </c>
      <c r="G72" s="49" t="s">
        <v>58</v>
      </c>
      <c r="H72" s="49" t="s">
        <v>59</v>
      </c>
      <c r="I72" s="49" t="s">
        <v>60</v>
      </c>
      <c r="J72" s="53">
        <v>37254</v>
      </c>
      <c r="K72" s="54" t="s">
        <v>839</v>
      </c>
      <c r="L72" s="54" t="s">
        <v>987</v>
      </c>
      <c r="M72" s="53">
        <v>41974</v>
      </c>
    </row>
    <row r="73" spans="1:13" s="73" customFormat="1" ht="94.5">
      <c r="A73" s="2">
        <v>5</v>
      </c>
      <c r="B73" s="77" t="s">
        <v>37</v>
      </c>
      <c r="C73" s="49" t="s">
        <v>38</v>
      </c>
      <c r="D73" s="24">
        <v>1950000</v>
      </c>
      <c r="E73" s="24">
        <v>1950000</v>
      </c>
      <c r="F73" s="49" t="s">
        <v>61</v>
      </c>
      <c r="G73" s="49" t="s">
        <v>62</v>
      </c>
      <c r="H73" s="49" t="s">
        <v>63</v>
      </c>
      <c r="I73" s="49" t="s">
        <v>525</v>
      </c>
      <c r="J73" s="53">
        <v>38300</v>
      </c>
      <c r="K73" s="54" t="s">
        <v>839</v>
      </c>
      <c r="L73" s="54" t="s">
        <v>987</v>
      </c>
      <c r="M73" s="53">
        <v>41974</v>
      </c>
    </row>
    <row r="74" spans="1:13" s="73" customFormat="1" ht="94.5">
      <c r="A74" s="2">
        <v>6</v>
      </c>
      <c r="B74" s="77" t="s">
        <v>39</v>
      </c>
      <c r="C74" s="49" t="s">
        <v>38</v>
      </c>
      <c r="D74" s="24">
        <v>1950000</v>
      </c>
      <c r="E74" s="24">
        <v>1950000</v>
      </c>
      <c r="F74" s="49" t="s">
        <v>64</v>
      </c>
      <c r="G74" s="49" t="s">
        <v>65</v>
      </c>
      <c r="H74" s="49" t="s">
        <v>66</v>
      </c>
      <c r="I74" s="49" t="s">
        <v>525</v>
      </c>
      <c r="J74" s="53">
        <v>38300</v>
      </c>
      <c r="K74" s="54" t="s">
        <v>839</v>
      </c>
      <c r="L74" s="54" t="s">
        <v>987</v>
      </c>
      <c r="M74" s="53">
        <v>41974</v>
      </c>
    </row>
    <row r="75" spans="1:13" s="73" customFormat="1" ht="94.5">
      <c r="A75" s="2">
        <v>7</v>
      </c>
      <c r="B75" s="77" t="s">
        <v>40</v>
      </c>
      <c r="C75" s="49" t="s">
        <v>38</v>
      </c>
      <c r="D75" s="24">
        <v>1950000</v>
      </c>
      <c r="E75" s="24">
        <v>1950000</v>
      </c>
      <c r="F75" s="49" t="s">
        <v>67</v>
      </c>
      <c r="G75" s="49" t="s">
        <v>68</v>
      </c>
      <c r="H75" s="49" t="s">
        <v>69</v>
      </c>
      <c r="I75" s="49" t="s">
        <v>525</v>
      </c>
      <c r="J75" s="53">
        <v>38327</v>
      </c>
      <c r="K75" s="54" t="s">
        <v>839</v>
      </c>
      <c r="L75" s="54" t="s">
        <v>987</v>
      </c>
      <c r="M75" s="53">
        <v>41974</v>
      </c>
    </row>
    <row r="76" spans="1:9" ht="15.75">
      <c r="A76" s="102" t="s">
        <v>26</v>
      </c>
      <c r="B76" s="102"/>
      <c r="C76" s="102"/>
      <c r="D76" s="94">
        <f>SUM(D69:D75)</f>
        <v>13924140</v>
      </c>
      <c r="E76" s="94">
        <f>SUM(E69:E75)</f>
        <v>13924140</v>
      </c>
      <c r="F76" s="1"/>
      <c r="G76" s="1"/>
      <c r="H76" s="1"/>
      <c r="I76" s="1"/>
    </row>
    <row r="77" spans="1:13" ht="15.75">
      <c r="A77" s="101" t="s">
        <v>1093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</row>
    <row r="78" spans="1:13" s="73" customFormat="1" ht="78.75">
      <c r="A78" s="2">
        <v>1</v>
      </c>
      <c r="B78" s="80" t="s">
        <v>41</v>
      </c>
      <c r="C78" s="61" t="s">
        <v>42</v>
      </c>
      <c r="D78" s="37">
        <v>481830</v>
      </c>
      <c r="E78" s="37">
        <v>477814.75</v>
      </c>
      <c r="F78" s="61" t="s">
        <v>1105</v>
      </c>
      <c r="G78" s="61" t="s">
        <v>70</v>
      </c>
      <c r="H78" s="61" t="s">
        <v>525</v>
      </c>
      <c r="I78" s="61" t="s">
        <v>71</v>
      </c>
      <c r="J78" s="53">
        <v>39836</v>
      </c>
      <c r="K78" s="54" t="s">
        <v>839</v>
      </c>
      <c r="L78" s="54" t="s">
        <v>1106</v>
      </c>
      <c r="M78" s="53">
        <v>43781</v>
      </c>
    </row>
    <row r="79" spans="1:9" ht="15.75">
      <c r="A79" s="102" t="s">
        <v>26</v>
      </c>
      <c r="B79" s="102"/>
      <c r="C79" s="102"/>
      <c r="D79" s="95">
        <v>481830</v>
      </c>
      <c r="E79" s="95">
        <v>481830</v>
      </c>
      <c r="F79" s="1"/>
      <c r="G79" s="1"/>
      <c r="H79" s="1"/>
      <c r="I79" s="1"/>
    </row>
    <row r="80" spans="1:9" ht="54" customHeight="1">
      <c r="A80" s="126" t="s">
        <v>982</v>
      </c>
      <c r="B80" s="127"/>
      <c r="C80" s="128"/>
      <c r="D80" s="94">
        <f>D76+D79</f>
        <v>14405970</v>
      </c>
      <c r="E80" s="94">
        <f>E76+E79</f>
        <v>14405970</v>
      </c>
      <c r="F80" s="4"/>
      <c r="G80" s="4"/>
      <c r="H80" s="4"/>
      <c r="I80" s="4"/>
    </row>
    <row r="81" spans="1:9" ht="20.25" customHeight="1">
      <c r="A81" s="23"/>
      <c r="B81" s="19"/>
      <c r="C81" s="26"/>
      <c r="D81" s="34"/>
      <c r="E81" s="34"/>
      <c r="F81" s="15"/>
      <c r="G81" s="15"/>
      <c r="H81" s="15"/>
      <c r="I81" s="15"/>
    </row>
    <row r="82" spans="1:13" s="22" customFormat="1" ht="15.75">
      <c r="A82" s="130" t="s">
        <v>20</v>
      </c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</row>
    <row r="83" spans="1:13" ht="15.75">
      <c r="A83" s="130" t="s">
        <v>96</v>
      </c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</row>
    <row r="84" spans="1:13" ht="46.5" customHeight="1">
      <c r="A84" s="109" t="s">
        <v>25</v>
      </c>
      <c r="B84" s="109" t="s">
        <v>22</v>
      </c>
      <c r="C84" s="117" t="s">
        <v>23</v>
      </c>
      <c r="D84" s="110" t="s">
        <v>24</v>
      </c>
      <c r="E84" s="118" t="s">
        <v>831</v>
      </c>
      <c r="F84" s="117" t="s">
        <v>520</v>
      </c>
      <c r="G84" s="117" t="s">
        <v>521</v>
      </c>
      <c r="H84" s="117" t="s">
        <v>522</v>
      </c>
      <c r="I84" s="117" t="s">
        <v>523</v>
      </c>
      <c r="J84" s="120" t="s">
        <v>832</v>
      </c>
      <c r="K84" s="109" t="s">
        <v>833</v>
      </c>
      <c r="L84" s="109" t="s">
        <v>834</v>
      </c>
      <c r="M84" s="109"/>
    </row>
    <row r="85" spans="1:13" ht="47.25">
      <c r="A85" s="109"/>
      <c r="B85" s="109"/>
      <c r="C85" s="117"/>
      <c r="D85" s="110"/>
      <c r="E85" s="119"/>
      <c r="F85" s="117"/>
      <c r="G85" s="117"/>
      <c r="H85" s="117"/>
      <c r="I85" s="117"/>
      <c r="J85" s="120"/>
      <c r="K85" s="109"/>
      <c r="L85" s="10" t="s">
        <v>835</v>
      </c>
      <c r="M85" s="2" t="s">
        <v>836</v>
      </c>
    </row>
    <row r="86" spans="1:13" ht="15.75">
      <c r="A86" s="111" t="s">
        <v>866</v>
      </c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</row>
    <row r="87" spans="1:13" s="83" customFormat="1" ht="47.25">
      <c r="A87" s="2">
        <v>1</v>
      </c>
      <c r="B87" s="81" t="s">
        <v>97</v>
      </c>
      <c r="C87" s="82" t="s">
        <v>98</v>
      </c>
      <c r="D87" s="52">
        <v>4254225</v>
      </c>
      <c r="E87" s="52">
        <f>D87</f>
        <v>4254225</v>
      </c>
      <c r="F87" s="62" t="s">
        <v>99</v>
      </c>
      <c r="G87" s="63" t="s">
        <v>100</v>
      </c>
      <c r="H87" s="63" t="s">
        <v>101</v>
      </c>
      <c r="I87" s="63" t="s">
        <v>102</v>
      </c>
      <c r="J87" s="43">
        <v>41023</v>
      </c>
      <c r="K87" s="55" t="s">
        <v>838</v>
      </c>
      <c r="L87" s="54" t="s">
        <v>1098</v>
      </c>
      <c r="M87" s="43">
        <v>43682</v>
      </c>
    </row>
    <row r="88" spans="1:13" s="83" customFormat="1" ht="78.75">
      <c r="A88" s="2">
        <v>2</v>
      </c>
      <c r="B88" s="77" t="s">
        <v>6</v>
      </c>
      <c r="C88" s="49" t="s">
        <v>7</v>
      </c>
      <c r="D88" s="24">
        <v>940677.97</v>
      </c>
      <c r="E88" s="24">
        <v>940677.97</v>
      </c>
      <c r="F88" s="49" t="s">
        <v>8</v>
      </c>
      <c r="G88" s="49" t="s">
        <v>9</v>
      </c>
      <c r="H88" s="49" t="s">
        <v>10</v>
      </c>
      <c r="I88" s="49" t="s">
        <v>525</v>
      </c>
      <c r="J88" s="53">
        <v>39246</v>
      </c>
      <c r="K88" s="54" t="s">
        <v>847</v>
      </c>
      <c r="L88" s="54" t="s">
        <v>1097</v>
      </c>
      <c r="M88" s="53">
        <v>43630</v>
      </c>
    </row>
    <row r="89" spans="1:13" s="73" customFormat="1" ht="47.25">
      <c r="A89" s="2">
        <v>3</v>
      </c>
      <c r="B89" s="77" t="s">
        <v>1081</v>
      </c>
      <c r="C89" s="54" t="s">
        <v>1082</v>
      </c>
      <c r="D89" s="24">
        <v>4600880</v>
      </c>
      <c r="E89" s="24">
        <v>0</v>
      </c>
      <c r="F89" s="54" t="s">
        <v>1083</v>
      </c>
      <c r="G89" s="54" t="s">
        <v>1121</v>
      </c>
      <c r="H89" s="54" t="s">
        <v>1122</v>
      </c>
      <c r="I89" s="54" t="s">
        <v>113</v>
      </c>
      <c r="J89" s="53">
        <v>43826</v>
      </c>
      <c r="K89" s="54" t="s">
        <v>1084</v>
      </c>
      <c r="L89" s="54" t="s">
        <v>1084</v>
      </c>
      <c r="M89" s="53">
        <v>43826</v>
      </c>
    </row>
    <row r="90" spans="1:13" s="73" customFormat="1" ht="47.25">
      <c r="A90" s="2">
        <v>4</v>
      </c>
      <c r="B90" s="77" t="s">
        <v>1085</v>
      </c>
      <c r="C90" s="54" t="s">
        <v>1082</v>
      </c>
      <c r="D90" s="24">
        <v>4600880</v>
      </c>
      <c r="E90" s="24">
        <v>0</v>
      </c>
      <c r="F90" s="54" t="s">
        <v>1086</v>
      </c>
      <c r="G90" s="54" t="s">
        <v>1123</v>
      </c>
      <c r="H90" s="54" t="s">
        <v>1124</v>
      </c>
      <c r="I90" s="54" t="s">
        <v>113</v>
      </c>
      <c r="J90" s="53">
        <v>43826</v>
      </c>
      <c r="K90" s="54" t="s">
        <v>1084</v>
      </c>
      <c r="L90" s="54" t="s">
        <v>1084</v>
      </c>
      <c r="M90" s="53">
        <v>43826</v>
      </c>
    </row>
    <row r="91" spans="1:13" s="73" customFormat="1" ht="47.25">
      <c r="A91" s="2">
        <v>5</v>
      </c>
      <c r="B91" s="77" t="s">
        <v>1087</v>
      </c>
      <c r="C91" s="54" t="s">
        <v>1082</v>
      </c>
      <c r="D91" s="24">
        <v>4600880</v>
      </c>
      <c r="E91" s="24">
        <v>0</v>
      </c>
      <c r="F91" s="54" t="s">
        <v>1088</v>
      </c>
      <c r="G91" s="54" t="s">
        <v>1125</v>
      </c>
      <c r="H91" s="54" t="s">
        <v>1126</v>
      </c>
      <c r="I91" s="54" t="s">
        <v>113</v>
      </c>
      <c r="J91" s="53">
        <v>43826</v>
      </c>
      <c r="K91" s="54" t="s">
        <v>1084</v>
      </c>
      <c r="L91" s="54" t="s">
        <v>1084</v>
      </c>
      <c r="M91" s="53">
        <v>43826</v>
      </c>
    </row>
    <row r="92" spans="1:13" s="73" customFormat="1" ht="47.25">
      <c r="A92" s="2">
        <v>6</v>
      </c>
      <c r="B92" s="77" t="s">
        <v>1089</v>
      </c>
      <c r="C92" s="54" t="s">
        <v>1090</v>
      </c>
      <c r="D92" s="24">
        <v>8179993.37</v>
      </c>
      <c r="E92" s="24">
        <v>0</v>
      </c>
      <c r="F92" s="54" t="s">
        <v>1091</v>
      </c>
      <c r="G92" s="54">
        <v>86078519</v>
      </c>
      <c r="H92" s="54" t="s">
        <v>1127</v>
      </c>
      <c r="I92" s="54" t="s">
        <v>1128</v>
      </c>
      <c r="J92" s="53">
        <v>43810</v>
      </c>
      <c r="K92" s="54" t="s">
        <v>1092</v>
      </c>
      <c r="L92" s="54" t="s">
        <v>1092</v>
      </c>
      <c r="M92" s="53">
        <v>43804</v>
      </c>
    </row>
    <row r="93" spans="1:13" s="73" customFormat="1" ht="47.25">
      <c r="A93" s="2">
        <v>7</v>
      </c>
      <c r="B93" s="77" t="s">
        <v>511</v>
      </c>
      <c r="C93" s="49" t="s">
        <v>512</v>
      </c>
      <c r="D93" s="24">
        <v>630335.52</v>
      </c>
      <c r="E93" s="24">
        <v>630335.52</v>
      </c>
      <c r="F93" s="49" t="s">
        <v>513</v>
      </c>
      <c r="G93" s="49" t="s">
        <v>514</v>
      </c>
      <c r="H93" s="49" t="s">
        <v>525</v>
      </c>
      <c r="I93" s="49" t="s">
        <v>515</v>
      </c>
      <c r="J93" s="53">
        <v>38716</v>
      </c>
      <c r="K93" s="54" t="s">
        <v>856</v>
      </c>
      <c r="L93" s="54" t="s">
        <v>1080</v>
      </c>
      <c r="M93" s="53">
        <v>43585</v>
      </c>
    </row>
    <row r="94" spans="1:13" s="73" customFormat="1" ht="31.5">
      <c r="A94" s="2">
        <v>8</v>
      </c>
      <c r="B94" s="36" t="s">
        <v>87</v>
      </c>
      <c r="C94" s="49" t="s">
        <v>955</v>
      </c>
      <c r="D94" s="24">
        <v>250000</v>
      </c>
      <c r="E94" s="24">
        <v>250000</v>
      </c>
      <c r="F94" s="49" t="s">
        <v>954</v>
      </c>
      <c r="G94" s="49" t="s">
        <v>88</v>
      </c>
      <c r="H94" s="49" t="s">
        <v>113</v>
      </c>
      <c r="I94" s="60" t="s">
        <v>89</v>
      </c>
      <c r="J94" s="53">
        <v>39155</v>
      </c>
      <c r="K94" s="54" t="s">
        <v>864</v>
      </c>
      <c r="L94" s="54" t="s">
        <v>1078</v>
      </c>
      <c r="M94" s="53">
        <v>43574</v>
      </c>
    </row>
    <row r="95" spans="1:13" s="73" customFormat="1" ht="31.5">
      <c r="A95" s="2">
        <v>9</v>
      </c>
      <c r="B95" s="36" t="s">
        <v>90</v>
      </c>
      <c r="C95" s="49" t="s">
        <v>957</v>
      </c>
      <c r="D95" s="24">
        <v>333898.31</v>
      </c>
      <c r="E95" s="24">
        <v>333898.31</v>
      </c>
      <c r="F95" s="49" t="s">
        <v>956</v>
      </c>
      <c r="G95" s="49" t="s">
        <v>91</v>
      </c>
      <c r="H95" s="49" t="s">
        <v>113</v>
      </c>
      <c r="I95" s="60" t="s">
        <v>92</v>
      </c>
      <c r="J95" s="53">
        <v>39429</v>
      </c>
      <c r="K95" s="54" t="s">
        <v>863</v>
      </c>
      <c r="L95" s="54" t="s">
        <v>1078</v>
      </c>
      <c r="M95" s="53">
        <v>43574</v>
      </c>
    </row>
    <row r="96" spans="1:13" s="73" customFormat="1" ht="31.5">
      <c r="A96" s="2">
        <v>10</v>
      </c>
      <c r="B96" s="36" t="s">
        <v>78</v>
      </c>
      <c r="C96" s="49" t="s">
        <v>953</v>
      </c>
      <c r="D96" s="24">
        <v>333050.85</v>
      </c>
      <c r="E96" s="24">
        <v>333050.85</v>
      </c>
      <c r="F96" s="49" t="s">
        <v>952</v>
      </c>
      <c r="G96" s="49" t="s">
        <v>79</v>
      </c>
      <c r="H96" s="49" t="s">
        <v>113</v>
      </c>
      <c r="I96" s="60" t="s">
        <v>80</v>
      </c>
      <c r="J96" s="53">
        <v>39246</v>
      </c>
      <c r="K96" s="54" t="s">
        <v>861</v>
      </c>
      <c r="L96" s="54" t="s">
        <v>1078</v>
      </c>
      <c r="M96" s="53">
        <v>43574</v>
      </c>
    </row>
    <row r="97" spans="1:13" s="73" customFormat="1" ht="31.5">
      <c r="A97" s="2">
        <v>11</v>
      </c>
      <c r="B97" s="36" t="s">
        <v>84</v>
      </c>
      <c r="C97" s="49" t="s">
        <v>957</v>
      </c>
      <c r="D97" s="24">
        <v>333898.31</v>
      </c>
      <c r="E97" s="24">
        <v>333898.31</v>
      </c>
      <c r="F97" s="49" t="s">
        <v>960</v>
      </c>
      <c r="G97" s="49" t="s">
        <v>85</v>
      </c>
      <c r="H97" s="49" t="s">
        <v>113</v>
      </c>
      <c r="I97" s="60" t="s">
        <v>86</v>
      </c>
      <c r="J97" s="53">
        <v>39429</v>
      </c>
      <c r="K97" s="54" t="s">
        <v>863</v>
      </c>
      <c r="L97" s="54" t="s">
        <v>1078</v>
      </c>
      <c r="M97" s="53">
        <v>43574</v>
      </c>
    </row>
    <row r="98" spans="1:13" s="73" customFormat="1" ht="47.25">
      <c r="A98" s="2">
        <v>12</v>
      </c>
      <c r="B98" s="80" t="s">
        <v>262</v>
      </c>
      <c r="C98" s="61" t="s">
        <v>673</v>
      </c>
      <c r="D98" s="37">
        <v>29661.02</v>
      </c>
      <c r="E98" s="37">
        <v>29661.02</v>
      </c>
      <c r="F98" s="61" t="s">
        <v>525</v>
      </c>
      <c r="G98" s="61" t="s">
        <v>525</v>
      </c>
      <c r="H98" s="61" t="s">
        <v>525</v>
      </c>
      <c r="I98" s="61" t="s">
        <v>525</v>
      </c>
      <c r="J98" s="53">
        <v>39568</v>
      </c>
      <c r="K98" s="54" t="s">
        <v>871</v>
      </c>
      <c r="L98" s="54" t="s">
        <v>870</v>
      </c>
      <c r="M98" s="53">
        <v>41272</v>
      </c>
    </row>
    <row r="99" spans="1:13" s="73" customFormat="1" ht="47.25">
      <c r="A99" s="2">
        <v>13</v>
      </c>
      <c r="B99" s="80" t="s">
        <v>164</v>
      </c>
      <c r="C99" s="61" t="s">
        <v>165</v>
      </c>
      <c r="D99" s="37">
        <v>38983.05</v>
      </c>
      <c r="E99" s="37">
        <v>38983.05</v>
      </c>
      <c r="F99" s="61" t="s">
        <v>525</v>
      </c>
      <c r="G99" s="61" t="s">
        <v>525</v>
      </c>
      <c r="H99" s="61" t="s">
        <v>525</v>
      </c>
      <c r="I99" s="61" t="s">
        <v>525</v>
      </c>
      <c r="J99" s="53">
        <v>39840</v>
      </c>
      <c r="K99" s="54" t="s">
        <v>872</v>
      </c>
      <c r="L99" s="54" t="s">
        <v>870</v>
      </c>
      <c r="M99" s="53">
        <v>41272</v>
      </c>
    </row>
    <row r="100" spans="1:13" s="73" customFormat="1" ht="63">
      <c r="A100" s="2">
        <v>14</v>
      </c>
      <c r="B100" s="80" t="s">
        <v>300</v>
      </c>
      <c r="C100" s="61" t="s">
        <v>282</v>
      </c>
      <c r="D100" s="37">
        <v>60000</v>
      </c>
      <c r="E100" s="37">
        <v>60000</v>
      </c>
      <c r="F100" s="61" t="s">
        <v>301</v>
      </c>
      <c r="G100" s="61" t="s">
        <v>302</v>
      </c>
      <c r="H100" s="61" t="s">
        <v>525</v>
      </c>
      <c r="I100" s="61" t="s">
        <v>525</v>
      </c>
      <c r="J100" s="53">
        <v>34022</v>
      </c>
      <c r="K100" s="54" t="s">
        <v>839</v>
      </c>
      <c r="L100" s="54" t="s">
        <v>870</v>
      </c>
      <c r="M100" s="53">
        <v>41272</v>
      </c>
    </row>
    <row r="101" spans="1:13" s="73" customFormat="1" ht="31.5">
      <c r="A101" s="2">
        <v>15</v>
      </c>
      <c r="B101" s="80" t="s">
        <v>141</v>
      </c>
      <c r="C101" s="61" t="s">
        <v>142</v>
      </c>
      <c r="D101" s="37">
        <v>61550.85</v>
      </c>
      <c r="E101" s="37">
        <v>61550.85</v>
      </c>
      <c r="F101" s="61" t="s">
        <v>143</v>
      </c>
      <c r="G101" s="61" t="s">
        <v>525</v>
      </c>
      <c r="H101" s="61" t="s">
        <v>525</v>
      </c>
      <c r="I101" s="61" t="s">
        <v>144</v>
      </c>
      <c r="J101" s="53">
        <v>40724</v>
      </c>
      <c r="K101" s="54" t="s">
        <v>873</v>
      </c>
      <c r="L101" s="54" t="s">
        <v>870</v>
      </c>
      <c r="M101" s="53">
        <v>41272</v>
      </c>
    </row>
    <row r="102" spans="1:13" s="73" customFormat="1" ht="47.25">
      <c r="A102" s="2">
        <v>16</v>
      </c>
      <c r="B102" s="80" t="s">
        <v>328</v>
      </c>
      <c r="C102" s="61" t="s">
        <v>329</v>
      </c>
      <c r="D102" s="37">
        <v>88837</v>
      </c>
      <c r="E102" s="37">
        <v>88837</v>
      </c>
      <c r="F102" s="61" t="s">
        <v>330</v>
      </c>
      <c r="G102" s="61" t="s">
        <v>331</v>
      </c>
      <c r="H102" s="61" t="s">
        <v>332</v>
      </c>
      <c r="I102" s="61" t="s">
        <v>333</v>
      </c>
      <c r="J102" s="43">
        <v>35431</v>
      </c>
      <c r="K102" s="55" t="s">
        <v>839</v>
      </c>
      <c r="L102" s="54" t="s">
        <v>874</v>
      </c>
      <c r="M102" s="53">
        <v>41272</v>
      </c>
    </row>
    <row r="103" spans="1:13" s="73" customFormat="1" ht="78.75">
      <c r="A103" s="2">
        <v>17</v>
      </c>
      <c r="B103" s="80" t="s">
        <v>236</v>
      </c>
      <c r="C103" s="61" t="s">
        <v>237</v>
      </c>
      <c r="D103" s="37">
        <v>96000</v>
      </c>
      <c r="E103" s="37">
        <v>96000</v>
      </c>
      <c r="F103" s="61" t="s">
        <v>238</v>
      </c>
      <c r="G103" s="61" t="s">
        <v>239</v>
      </c>
      <c r="H103" s="61" t="s">
        <v>525</v>
      </c>
      <c r="I103" s="61" t="s">
        <v>525</v>
      </c>
      <c r="J103" s="53">
        <v>34022</v>
      </c>
      <c r="K103" s="55" t="s">
        <v>839</v>
      </c>
      <c r="L103" s="54" t="s">
        <v>874</v>
      </c>
      <c r="M103" s="53">
        <v>41272</v>
      </c>
    </row>
    <row r="104" spans="1:13" s="73" customFormat="1" ht="63">
      <c r="A104" s="2">
        <v>18</v>
      </c>
      <c r="B104" s="80" t="s">
        <v>116</v>
      </c>
      <c r="C104" s="61" t="s">
        <v>114</v>
      </c>
      <c r="D104" s="37">
        <v>97401.13</v>
      </c>
      <c r="E104" s="37">
        <v>97401.13</v>
      </c>
      <c r="F104" s="61" t="s">
        <v>525</v>
      </c>
      <c r="G104" s="61" t="s">
        <v>525</v>
      </c>
      <c r="H104" s="61" t="s">
        <v>525</v>
      </c>
      <c r="I104" s="61" t="s">
        <v>525</v>
      </c>
      <c r="J104" s="53">
        <v>40269</v>
      </c>
      <c r="K104" s="54" t="s">
        <v>875</v>
      </c>
      <c r="L104" s="54" t="s">
        <v>874</v>
      </c>
      <c r="M104" s="53">
        <v>41272</v>
      </c>
    </row>
    <row r="105" spans="1:13" s="73" customFormat="1" ht="63">
      <c r="A105" s="2">
        <v>19</v>
      </c>
      <c r="B105" s="80" t="s">
        <v>115</v>
      </c>
      <c r="C105" s="61" t="s">
        <v>114</v>
      </c>
      <c r="D105" s="37">
        <v>97401.13</v>
      </c>
      <c r="E105" s="37">
        <v>97401.13</v>
      </c>
      <c r="F105" s="61" t="s">
        <v>525</v>
      </c>
      <c r="G105" s="61" t="s">
        <v>525</v>
      </c>
      <c r="H105" s="61" t="s">
        <v>525</v>
      </c>
      <c r="I105" s="61" t="s">
        <v>525</v>
      </c>
      <c r="J105" s="53">
        <v>40269</v>
      </c>
      <c r="K105" s="54" t="s">
        <v>875</v>
      </c>
      <c r="L105" s="54" t="s">
        <v>874</v>
      </c>
      <c r="M105" s="53">
        <v>41272</v>
      </c>
    </row>
    <row r="106" spans="1:13" s="73" customFormat="1" ht="47.25">
      <c r="A106" s="2">
        <v>20</v>
      </c>
      <c r="B106" s="80" t="s">
        <v>485</v>
      </c>
      <c r="C106" s="61" t="s">
        <v>95</v>
      </c>
      <c r="D106" s="37">
        <v>102000</v>
      </c>
      <c r="E106" s="37">
        <v>102000</v>
      </c>
      <c r="F106" s="61" t="s">
        <v>486</v>
      </c>
      <c r="G106" s="61" t="s">
        <v>698</v>
      </c>
      <c r="H106" s="61" t="s">
        <v>699</v>
      </c>
      <c r="I106" s="61" t="s">
        <v>700</v>
      </c>
      <c r="J106" s="53">
        <v>38716</v>
      </c>
      <c r="K106" s="54" t="s">
        <v>876</v>
      </c>
      <c r="L106" s="54" t="s">
        <v>877</v>
      </c>
      <c r="M106" s="53">
        <v>41635</v>
      </c>
    </row>
    <row r="107" spans="1:13" s="73" customFormat="1" ht="78.75">
      <c r="A107" s="2">
        <v>21</v>
      </c>
      <c r="B107" s="80" t="s">
        <v>77</v>
      </c>
      <c r="C107" s="61" t="s">
        <v>1074</v>
      </c>
      <c r="D107" s="37">
        <v>103363</v>
      </c>
      <c r="E107" s="37">
        <v>103363</v>
      </c>
      <c r="F107" s="61" t="s">
        <v>592</v>
      </c>
      <c r="G107" s="61" t="s">
        <v>525</v>
      </c>
      <c r="H107" s="61" t="s">
        <v>525</v>
      </c>
      <c r="I107" s="61" t="s">
        <v>525</v>
      </c>
      <c r="J107" s="53">
        <v>37155</v>
      </c>
      <c r="K107" s="55" t="s">
        <v>839</v>
      </c>
      <c r="L107" s="54" t="s">
        <v>878</v>
      </c>
      <c r="M107" s="53">
        <v>42408</v>
      </c>
    </row>
    <row r="108" spans="1:13" s="73" customFormat="1" ht="31.5">
      <c r="A108" s="2">
        <v>22</v>
      </c>
      <c r="B108" s="80" t="s">
        <v>774</v>
      </c>
      <c r="C108" s="61" t="s">
        <v>775</v>
      </c>
      <c r="D108" s="37">
        <v>143500</v>
      </c>
      <c r="E108" s="37">
        <v>143500</v>
      </c>
      <c r="F108" s="61" t="s">
        <v>776</v>
      </c>
      <c r="G108" s="61" t="s">
        <v>777</v>
      </c>
      <c r="H108" s="61" t="s">
        <v>525</v>
      </c>
      <c r="I108" s="61" t="s">
        <v>525</v>
      </c>
      <c r="J108" s="53">
        <v>38435</v>
      </c>
      <c r="K108" s="54" t="s">
        <v>879</v>
      </c>
      <c r="L108" s="54" t="s">
        <v>880</v>
      </c>
      <c r="M108" s="53">
        <v>42356</v>
      </c>
    </row>
    <row r="109" spans="1:13" s="73" customFormat="1" ht="63">
      <c r="A109" s="2">
        <v>23</v>
      </c>
      <c r="B109" s="80" t="s">
        <v>281</v>
      </c>
      <c r="C109" s="61" t="s">
        <v>282</v>
      </c>
      <c r="D109" s="37">
        <v>160000</v>
      </c>
      <c r="E109" s="37">
        <v>160000</v>
      </c>
      <c r="F109" s="61" t="s">
        <v>283</v>
      </c>
      <c r="G109" s="61" t="s">
        <v>284</v>
      </c>
      <c r="H109" s="61" t="s">
        <v>525</v>
      </c>
      <c r="I109" s="61" t="s">
        <v>525</v>
      </c>
      <c r="J109" s="53">
        <v>37622</v>
      </c>
      <c r="K109" s="55" t="s">
        <v>839</v>
      </c>
      <c r="L109" s="54" t="s">
        <v>874</v>
      </c>
      <c r="M109" s="53">
        <v>41272</v>
      </c>
    </row>
    <row r="110" spans="1:13" s="73" customFormat="1" ht="63">
      <c r="A110" s="2">
        <v>24</v>
      </c>
      <c r="B110" s="80" t="s">
        <v>359</v>
      </c>
      <c r="C110" s="61" t="s">
        <v>800</v>
      </c>
      <c r="D110" s="37">
        <v>186300</v>
      </c>
      <c r="E110" s="37">
        <v>150489.85</v>
      </c>
      <c r="F110" s="61" t="s">
        <v>525</v>
      </c>
      <c r="G110" s="61" t="s">
        <v>525</v>
      </c>
      <c r="H110" s="61" t="s">
        <v>525</v>
      </c>
      <c r="I110" s="61" t="s">
        <v>525</v>
      </c>
      <c r="J110" s="53">
        <v>38351</v>
      </c>
      <c r="K110" s="55" t="s">
        <v>839</v>
      </c>
      <c r="L110" s="54" t="s">
        <v>874</v>
      </c>
      <c r="M110" s="53">
        <v>41272</v>
      </c>
    </row>
    <row r="111" spans="1:13" s="73" customFormat="1" ht="47.25">
      <c r="A111" s="2">
        <v>25</v>
      </c>
      <c r="B111" s="80" t="s">
        <v>360</v>
      </c>
      <c r="C111" s="61" t="s">
        <v>801</v>
      </c>
      <c r="D111" s="37">
        <v>197258.81</v>
      </c>
      <c r="E111" s="37">
        <v>197258.11</v>
      </c>
      <c r="F111" s="61" t="s">
        <v>525</v>
      </c>
      <c r="G111" s="61" t="s">
        <v>525</v>
      </c>
      <c r="H111" s="61" t="s">
        <v>525</v>
      </c>
      <c r="I111" s="61" t="s">
        <v>525</v>
      </c>
      <c r="J111" s="53">
        <v>38351</v>
      </c>
      <c r="K111" s="55" t="s">
        <v>839</v>
      </c>
      <c r="L111" s="54" t="s">
        <v>874</v>
      </c>
      <c r="M111" s="53">
        <v>41272</v>
      </c>
    </row>
    <row r="112" spans="1:13" s="73" customFormat="1" ht="63">
      <c r="A112" s="2">
        <v>26</v>
      </c>
      <c r="B112" s="80" t="s">
        <v>261</v>
      </c>
      <c r="C112" s="61" t="s">
        <v>674</v>
      </c>
      <c r="D112" s="37">
        <v>216101.69</v>
      </c>
      <c r="E112" s="37">
        <v>216101.69</v>
      </c>
      <c r="F112" s="61" t="s">
        <v>525</v>
      </c>
      <c r="G112" s="61" t="s">
        <v>525</v>
      </c>
      <c r="H112" s="61" t="s">
        <v>525</v>
      </c>
      <c r="I112" s="61" t="s">
        <v>525</v>
      </c>
      <c r="J112" s="53">
        <v>39568</v>
      </c>
      <c r="K112" s="54" t="s">
        <v>871</v>
      </c>
      <c r="L112" s="54" t="s">
        <v>874</v>
      </c>
      <c r="M112" s="53">
        <v>41272</v>
      </c>
    </row>
    <row r="113" spans="1:13" s="73" customFormat="1" ht="47.25">
      <c r="A113" s="2">
        <v>27</v>
      </c>
      <c r="B113" s="80" t="s">
        <v>979</v>
      </c>
      <c r="C113" s="61" t="s">
        <v>292</v>
      </c>
      <c r="D113" s="37">
        <v>251268</v>
      </c>
      <c r="E113" s="37">
        <v>251268</v>
      </c>
      <c r="F113" s="61" t="s">
        <v>293</v>
      </c>
      <c r="G113" s="61" t="s">
        <v>294</v>
      </c>
      <c r="H113" s="61" t="s">
        <v>295</v>
      </c>
      <c r="I113" s="61" t="s">
        <v>296</v>
      </c>
      <c r="J113" s="53">
        <v>35065</v>
      </c>
      <c r="K113" s="54" t="s">
        <v>839</v>
      </c>
      <c r="L113" s="54" t="s">
        <v>874</v>
      </c>
      <c r="M113" s="53">
        <v>41272</v>
      </c>
    </row>
    <row r="114" spans="1:13" s="73" customFormat="1" ht="78.75">
      <c r="A114" s="2">
        <v>28</v>
      </c>
      <c r="B114" s="80" t="s">
        <v>232</v>
      </c>
      <c r="C114" s="61" t="s">
        <v>233</v>
      </c>
      <c r="D114" s="37">
        <v>260000</v>
      </c>
      <c r="E114" s="37">
        <v>260000</v>
      </c>
      <c r="F114" s="61" t="s">
        <v>234</v>
      </c>
      <c r="G114" s="61" t="s">
        <v>235</v>
      </c>
      <c r="H114" s="61" t="s">
        <v>525</v>
      </c>
      <c r="I114" s="61" t="s">
        <v>525</v>
      </c>
      <c r="J114" s="53">
        <v>36784</v>
      </c>
      <c r="K114" s="54" t="s">
        <v>839</v>
      </c>
      <c r="L114" s="54" t="s">
        <v>874</v>
      </c>
      <c r="M114" s="53">
        <v>41272</v>
      </c>
    </row>
    <row r="115" spans="1:13" s="73" customFormat="1" ht="31.5">
      <c r="A115" s="2">
        <v>29</v>
      </c>
      <c r="B115" s="80" t="s">
        <v>374</v>
      </c>
      <c r="C115" s="61" t="s">
        <v>375</v>
      </c>
      <c r="D115" s="37">
        <v>268140</v>
      </c>
      <c r="E115" s="37">
        <v>268140</v>
      </c>
      <c r="F115" s="61" t="s">
        <v>376</v>
      </c>
      <c r="G115" s="61" t="s">
        <v>377</v>
      </c>
      <c r="H115" s="61" t="s">
        <v>378</v>
      </c>
      <c r="I115" s="61" t="s">
        <v>379</v>
      </c>
      <c r="J115" s="53">
        <v>37082</v>
      </c>
      <c r="K115" s="54" t="s">
        <v>839</v>
      </c>
      <c r="L115" s="54" t="s">
        <v>874</v>
      </c>
      <c r="M115" s="53">
        <v>41272</v>
      </c>
    </row>
    <row r="116" spans="1:13" s="73" customFormat="1" ht="47.25">
      <c r="A116" s="2">
        <v>30</v>
      </c>
      <c r="B116" s="80" t="s">
        <v>690</v>
      </c>
      <c r="C116" s="61" t="s">
        <v>516</v>
      </c>
      <c r="D116" s="37">
        <v>283898.31</v>
      </c>
      <c r="E116" s="37">
        <v>283898.31</v>
      </c>
      <c r="F116" s="61" t="s">
        <v>691</v>
      </c>
      <c r="G116" s="61" t="s">
        <v>692</v>
      </c>
      <c r="H116" s="61" t="s">
        <v>525</v>
      </c>
      <c r="I116" s="61" t="s">
        <v>693</v>
      </c>
      <c r="J116" s="53">
        <v>39030</v>
      </c>
      <c r="K116" s="54" t="s">
        <v>882</v>
      </c>
      <c r="L116" s="54" t="s">
        <v>881</v>
      </c>
      <c r="M116" s="53">
        <v>41593</v>
      </c>
    </row>
    <row r="117" spans="1:13" s="73" customFormat="1" ht="63">
      <c r="A117" s="2">
        <v>31</v>
      </c>
      <c r="B117" s="80" t="s">
        <v>260</v>
      </c>
      <c r="C117" s="61" t="s">
        <v>802</v>
      </c>
      <c r="D117" s="37">
        <v>302542.37</v>
      </c>
      <c r="E117" s="37">
        <v>302542.37</v>
      </c>
      <c r="F117" s="61" t="s">
        <v>525</v>
      </c>
      <c r="G117" s="61" t="s">
        <v>525</v>
      </c>
      <c r="H117" s="61" t="s">
        <v>525</v>
      </c>
      <c r="I117" s="61" t="s">
        <v>525</v>
      </c>
      <c r="J117" s="53">
        <v>39568</v>
      </c>
      <c r="K117" s="54" t="s">
        <v>871</v>
      </c>
      <c r="L117" s="54" t="s">
        <v>874</v>
      </c>
      <c r="M117" s="53">
        <v>41272</v>
      </c>
    </row>
    <row r="118" spans="1:13" s="73" customFormat="1" ht="47.25">
      <c r="A118" s="2">
        <v>32</v>
      </c>
      <c r="B118" s="80" t="s">
        <v>551</v>
      </c>
      <c r="C118" s="61" t="s">
        <v>552</v>
      </c>
      <c r="D118" s="37">
        <v>326536</v>
      </c>
      <c r="E118" s="37">
        <v>326536</v>
      </c>
      <c r="F118" s="61" t="s">
        <v>553</v>
      </c>
      <c r="G118" s="61" t="s">
        <v>554</v>
      </c>
      <c r="H118" s="61" t="s">
        <v>555</v>
      </c>
      <c r="I118" s="61" t="s">
        <v>525</v>
      </c>
      <c r="J118" s="53">
        <v>36007</v>
      </c>
      <c r="K118" s="54" t="s">
        <v>842</v>
      </c>
      <c r="L118" s="54" t="s">
        <v>883</v>
      </c>
      <c r="M118" s="53">
        <v>41724</v>
      </c>
    </row>
    <row r="119" spans="1:13" s="73" customFormat="1" ht="47.25">
      <c r="A119" s="2">
        <v>33</v>
      </c>
      <c r="B119" s="80" t="s">
        <v>308</v>
      </c>
      <c r="C119" s="61" t="s">
        <v>309</v>
      </c>
      <c r="D119" s="37">
        <v>337288.13</v>
      </c>
      <c r="E119" s="37">
        <v>337288.13</v>
      </c>
      <c r="F119" s="61" t="s">
        <v>310</v>
      </c>
      <c r="G119" s="61" t="s">
        <v>311</v>
      </c>
      <c r="H119" s="61" t="s">
        <v>525</v>
      </c>
      <c r="I119" s="61" t="s">
        <v>312</v>
      </c>
      <c r="J119" s="53">
        <v>39279</v>
      </c>
      <c r="K119" s="54" t="s">
        <v>839</v>
      </c>
      <c r="L119" s="54" t="s">
        <v>874</v>
      </c>
      <c r="M119" s="53">
        <v>41272</v>
      </c>
    </row>
    <row r="120" spans="1:13" s="73" customFormat="1" ht="47.25">
      <c r="A120" s="2">
        <v>34</v>
      </c>
      <c r="B120" s="80" t="s">
        <v>240</v>
      </c>
      <c r="C120" s="61" t="s">
        <v>241</v>
      </c>
      <c r="D120" s="37">
        <v>337349.98</v>
      </c>
      <c r="E120" s="37">
        <v>337349.98</v>
      </c>
      <c r="F120" s="61" t="s">
        <v>242</v>
      </c>
      <c r="G120" s="61" t="s">
        <v>243</v>
      </c>
      <c r="H120" s="61" t="s">
        <v>525</v>
      </c>
      <c r="I120" s="61" t="s">
        <v>244</v>
      </c>
      <c r="J120" s="53">
        <v>38311</v>
      </c>
      <c r="K120" s="54" t="s">
        <v>839</v>
      </c>
      <c r="L120" s="54" t="s">
        <v>874</v>
      </c>
      <c r="M120" s="53">
        <v>41272</v>
      </c>
    </row>
    <row r="121" spans="1:13" s="73" customFormat="1" ht="63">
      <c r="A121" s="2">
        <v>35</v>
      </c>
      <c r="B121" s="80" t="s">
        <v>321</v>
      </c>
      <c r="C121" s="61" t="s">
        <v>322</v>
      </c>
      <c r="D121" s="37">
        <v>366600</v>
      </c>
      <c r="E121" s="37">
        <v>366600</v>
      </c>
      <c r="F121" s="61" t="s">
        <v>805</v>
      </c>
      <c r="G121" s="61" t="s">
        <v>323</v>
      </c>
      <c r="H121" s="61" t="s">
        <v>525</v>
      </c>
      <c r="I121" s="61" t="s">
        <v>525</v>
      </c>
      <c r="J121" s="53">
        <v>36526</v>
      </c>
      <c r="K121" s="54" t="s">
        <v>839</v>
      </c>
      <c r="L121" s="54" t="s">
        <v>874</v>
      </c>
      <c r="M121" s="53">
        <v>41272</v>
      </c>
    </row>
    <row r="122" spans="1:13" s="73" customFormat="1" ht="47.25">
      <c r="A122" s="2">
        <v>36</v>
      </c>
      <c r="B122" s="80" t="s">
        <v>694</v>
      </c>
      <c r="C122" s="61" t="s">
        <v>516</v>
      </c>
      <c r="D122" s="37">
        <v>380017.63</v>
      </c>
      <c r="E122" s="37">
        <v>380017.63</v>
      </c>
      <c r="F122" s="61" t="s">
        <v>695</v>
      </c>
      <c r="G122" s="61" t="s">
        <v>696</v>
      </c>
      <c r="H122" s="61" t="s">
        <v>525</v>
      </c>
      <c r="I122" s="61" t="s">
        <v>697</v>
      </c>
      <c r="J122" s="53">
        <v>39521</v>
      </c>
      <c r="K122" s="54" t="s">
        <v>884</v>
      </c>
      <c r="L122" s="54" t="s">
        <v>885</v>
      </c>
      <c r="M122" s="54" t="s">
        <v>886</v>
      </c>
    </row>
    <row r="123" spans="1:13" s="73" customFormat="1" ht="78.75">
      <c r="A123" s="2">
        <v>37</v>
      </c>
      <c r="B123" s="80" t="s">
        <v>229</v>
      </c>
      <c r="C123" s="61" t="s">
        <v>230</v>
      </c>
      <c r="D123" s="37">
        <v>390200</v>
      </c>
      <c r="E123" s="37">
        <v>390200</v>
      </c>
      <c r="F123" s="61" t="s">
        <v>806</v>
      </c>
      <c r="G123" s="61" t="s">
        <v>231</v>
      </c>
      <c r="H123" s="61" t="s">
        <v>525</v>
      </c>
      <c r="I123" s="61" t="s">
        <v>525</v>
      </c>
      <c r="J123" s="53">
        <v>36526</v>
      </c>
      <c r="K123" s="54" t="s">
        <v>839</v>
      </c>
      <c r="L123" s="54" t="s">
        <v>874</v>
      </c>
      <c r="M123" s="53">
        <v>41272</v>
      </c>
    </row>
    <row r="124" spans="1:13" s="73" customFormat="1" ht="47.25">
      <c r="A124" s="2">
        <v>38</v>
      </c>
      <c r="B124" s="80" t="s">
        <v>245</v>
      </c>
      <c r="C124" s="61" t="s">
        <v>246</v>
      </c>
      <c r="D124" s="37">
        <v>395000</v>
      </c>
      <c r="E124" s="37">
        <v>395000</v>
      </c>
      <c r="F124" s="61" t="s">
        <v>247</v>
      </c>
      <c r="G124" s="61" t="s">
        <v>248</v>
      </c>
      <c r="H124" s="61" t="s">
        <v>525</v>
      </c>
      <c r="I124" s="61" t="s">
        <v>249</v>
      </c>
      <c r="J124" s="53">
        <v>39392</v>
      </c>
      <c r="K124" s="54" t="s">
        <v>887</v>
      </c>
      <c r="L124" s="54" t="s">
        <v>874</v>
      </c>
      <c r="M124" s="53">
        <v>41272</v>
      </c>
    </row>
    <row r="125" spans="1:13" s="73" customFormat="1" ht="47.25">
      <c r="A125" s="2">
        <v>39</v>
      </c>
      <c r="B125" s="80" t="s">
        <v>684</v>
      </c>
      <c r="C125" s="61" t="s">
        <v>685</v>
      </c>
      <c r="D125" s="37">
        <v>400000</v>
      </c>
      <c r="E125" s="37">
        <v>400000</v>
      </c>
      <c r="F125" s="61" t="s">
        <v>686</v>
      </c>
      <c r="G125" s="61" t="s">
        <v>687</v>
      </c>
      <c r="H125" s="61" t="s">
        <v>525</v>
      </c>
      <c r="I125" s="61" t="s">
        <v>688</v>
      </c>
      <c r="J125" s="53">
        <v>39146</v>
      </c>
      <c r="K125" s="54" t="s">
        <v>888</v>
      </c>
      <c r="L125" s="54" t="s">
        <v>889</v>
      </c>
      <c r="M125" s="53">
        <v>41424</v>
      </c>
    </row>
    <row r="126" spans="1:13" s="73" customFormat="1" ht="47.25">
      <c r="A126" s="2">
        <v>40</v>
      </c>
      <c r="B126" s="80" t="s">
        <v>166</v>
      </c>
      <c r="C126" s="61" t="s">
        <v>167</v>
      </c>
      <c r="D126" s="37">
        <v>421186.44</v>
      </c>
      <c r="E126" s="37">
        <v>421186.44</v>
      </c>
      <c r="F126" s="61" t="s">
        <v>168</v>
      </c>
      <c r="G126" s="61" t="s">
        <v>169</v>
      </c>
      <c r="H126" s="61" t="s">
        <v>525</v>
      </c>
      <c r="I126" s="61" t="s">
        <v>170</v>
      </c>
      <c r="J126" s="53">
        <v>40424</v>
      </c>
      <c r="K126" s="54" t="s">
        <v>890</v>
      </c>
      <c r="L126" s="54" t="s">
        <v>874</v>
      </c>
      <c r="M126" s="53">
        <v>41272</v>
      </c>
    </row>
    <row r="127" spans="1:13" s="73" customFormat="1" ht="63">
      <c r="A127" s="2">
        <v>41</v>
      </c>
      <c r="B127" s="80" t="s">
        <v>250</v>
      </c>
      <c r="C127" s="61" t="s">
        <v>251</v>
      </c>
      <c r="D127" s="37">
        <v>423728.81</v>
      </c>
      <c r="E127" s="37">
        <v>423728.81</v>
      </c>
      <c r="F127" s="61" t="s">
        <v>252</v>
      </c>
      <c r="G127" s="61" t="s">
        <v>253</v>
      </c>
      <c r="H127" s="61" t="s">
        <v>254</v>
      </c>
      <c r="I127" s="61" t="s">
        <v>255</v>
      </c>
      <c r="J127" s="53">
        <v>39492</v>
      </c>
      <c r="K127" s="54" t="s">
        <v>891</v>
      </c>
      <c r="L127" s="54" t="s">
        <v>874</v>
      </c>
      <c r="M127" s="53">
        <v>41272</v>
      </c>
    </row>
    <row r="128" spans="1:13" s="73" customFormat="1" ht="47.25">
      <c r="A128" s="2">
        <v>42</v>
      </c>
      <c r="B128" s="80" t="s">
        <v>506</v>
      </c>
      <c r="C128" s="61" t="s">
        <v>507</v>
      </c>
      <c r="D128" s="37">
        <v>451000</v>
      </c>
      <c r="E128" s="37">
        <v>451000</v>
      </c>
      <c r="F128" s="61" t="s">
        <v>508</v>
      </c>
      <c r="G128" s="61" t="s">
        <v>509</v>
      </c>
      <c r="H128" s="61" t="s">
        <v>525</v>
      </c>
      <c r="I128" s="61" t="s">
        <v>510</v>
      </c>
      <c r="J128" s="53">
        <v>39784</v>
      </c>
      <c r="K128" s="54" t="s">
        <v>892</v>
      </c>
      <c r="L128" s="54" t="s">
        <v>893</v>
      </c>
      <c r="M128" s="53">
        <v>41635</v>
      </c>
    </row>
    <row r="129" spans="1:13" s="73" customFormat="1" ht="47.25">
      <c r="A129" s="2">
        <v>43</v>
      </c>
      <c r="B129" s="80" t="s">
        <v>176</v>
      </c>
      <c r="C129" s="61" t="s">
        <v>172</v>
      </c>
      <c r="D129" s="37">
        <v>463590</v>
      </c>
      <c r="E129" s="37">
        <v>463590</v>
      </c>
      <c r="F129" s="61" t="s">
        <v>177</v>
      </c>
      <c r="G129" s="61" t="s">
        <v>178</v>
      </c>
      <c r="H129" s="61" t="s">
        <v>179</v>
      </c>
      <c r="I129" s="61" t="s">
        <v>180</v>
      </c>
      <c r="J129" s="53">
        <v>38716</v>
      </c>
      <c r="K129" s="54" t="s">
        <v>839</v>
      </c>
      <c r="L129" s="54" t="s">
        <v>874</v>
      </c>
      <c r="M129" s="53">
        <v>41272</v>
      </c>
    </row>
    <row r="130" spans="1:13" s="73" customFormat="1" ht="47.25">
      <c r="A130" s="2">
        <v>44</v>
      </c>
      <c r="B130" s="80" t="s">
        <v>171</v>
      </c>
      <c r="C130" s="61" t="s">
        <v>172</v>
      </c>
      <c r="D130" s="37">
        <v>463590</v>
      </c>
      <c r="E130" s="37">
        <v>463590</v>
      </c>
      <c r="F130" s="61" t="s">
        <v>173</v>
      </c>
      <c r="G130" s="61" t="s">
        <v>174</v>
      </c>
      <c r="H130" s="61" t="s">
        <v>525</v>
      </c>
      <c r="I130" s="61" t="s">
        <v>175</v>
      </c>
      <c r="J130" s="53">
        <v>38716</v>
      </c>
      <c r="K130" s="54" t="s">
        <v>839</v>
      </c>
      <c r="L130" s="54" t="s">
        <v>874</v>
      </c>
      <c r="M130" s="53">
        <v>41272</v>
      </c>
    </row>
    <row r="131" spans="1:13" s="73" customFormat="1" ht="47.25">
      <c r="A131" s="2">
        <v>45</v>
      </c>
      <c r="B131" s="80" t="s">
        <v>402</v>
      </c>
      <c r="C131" s="61" t="s">
        <v>182</v>
      </c>
      <c r="D131" s="37">
        <v>479441.53</v>
      </c>
      <c r="E131" s="37">
        <v>479441.53</v>
      </c>
      <c r="F131" s="61" t="s">
        <v>403</v>
      </c>
      <c r="G131" s="61" t="s">
        <v>404</v>
      </c>
      <c r="H131" s="61" t="s">
        <v>405</v>
      </c>
      <c r="I131" s="61" t="s">
        <v>406</v>
      </c>
      <c r="J131" s="53">
        <v>39155</v>
      </c>
      <c r="K131" s="54" t="s">
        <v>894</v>
      </c>
      <c r="L131" s="54" t="s">
        <v>874</v>
      </c>
      <c r="M131" s="53">
        <v>41272</v>
      </c>
    </row>
    <row r="132" spans="1:13" s="73" customFormat="1" ht="47.25">
      <c r="A132" s="2">
        <v>46</v>
      </c>
      <c r="B132" s="80" t="s">
        <v>187</v>
      </c>
      <c r="C132" s="61" t="s">
        <v>182</v>
      </c>
      <c r="D132" s="37">
        <v>479441.53</v>
      </c>
      <c r="E132" s="37">
        <v>479441.53</v>
      </c>
      <c r="F132" s="61" t="s">
        <v>188</v>
      </c>
      <c r="G132" s="61" t="s">
        <v>189</v>
      </c>
      <c r="H132" s="61" t="s">
        <v>185</v>
      </c>
      <c r="I132" s="61" t="s">
        <v>190</v>
      </c>
      <c r="J132" s="53">
        <v>39132</v>
      </c>
      <c r="K132" s="54" t="s">
        <v>839</v>
      </c>
      <c r="L132" s="54" t="s">
        <v>874</v>
      </c>
      <c r="M132" s="53">
        <v>41272</v>
      </c>
    </row>
    <row r="133" spans="1:13" s="73" customFormat="1" ht="47.25">
      <c r="A133" s="2">
        <v>47</v>
      </c>
      <c r="B133" s="80" t="s">
        <v>181</v>
      </c>
      <c r="C133" s="61" t="s">
        <v>182</v>
      </c>
      <c r="D133" s="37">
        <v>479441.53</v>
      </c>
      <c r="E133" s="37">
        <v>479441.53</v>
      </c>
      <c r="F133" s="61" t="s">
        <v>183</v>
      </c>
      <c r="G133" s="61" t="s">
        <v>184</v>
      </c>
      <c r="H133" s="61" t="s">
        <v>525</v>
      </c>
      <c r="I133" s="61" t="s">
        <v>186</v>
      </c>
      <c r="J133" s="53">
        <v>39132</v>
      </c>
      <c r="K133" s="54" t="s">
        <v>839</v>
      </c>
      <c r="L133" s="54" t="s">
        <v>874</v>
      </c>
      <c r="M133" s="53">
        <v>41272</v>
      </c>
    </row>
    <row r="134" spans="1:13" s="73" customFormat="1" ht="47.25">
      <c r="A134" s="2">
        <v>48</v>
      </c>
      <c r="B134" s="80" t="s">
        <v>455</v>
      </c>
      <c r="C134" s="61" t="s">
        <v>42</v>
      </c>
      <c r="D134" s="37">
        <v>481830</v>
      </c>
      <c r="E134" s="37">
        <v>481830</v>
      </c>
      <c r="F134" s="61" t="s">
        <v>456</v>
      </c>
      <c r="G134" s="61" t="s">
        <v>457</v>
      </c>
      <c r="H134" s="61" t="s">
        <v>525</v>
      </c>
      <c r="I134" s="61" t="s">
        <v>458</v>
      </c>
      <c r="J134" s="53">
        <v>39834</v>
      </c>
      <c r="K134" s="54" t="s">
        <v>895</v>
      </c>
      <c r="L134" s="54" t="s">
        <v>874</v>
      </c>
      <c r="M134" s="53">
        <v>41272</v>
      </c>
    </row>
    <row r="135" spans="1:13" s="73" customFormat="1" ht="47.25">
      <c r="A135" s="2">
        <v>49</v>
      </c>
      <c r="B135" s="80" t="s">
        <v>447</v>
      </c>
      <c r="C135" s="61" t="s">
        <v>42</v>
      </c>
      <c r="D135" s="37">
        <v>481830</v>
      </c>
      <c r="E135" s="37">
        <v>481830</v>
      </c>
      <c r="F135" s="61" t="s">
        <v>448</v>
      </c>
      <c r="G135" s="61" t="s">
        <v>449</v>
      </c>
      <c r="H135" s="61" t="s">
        <v>525</v>
      </c>
      <c r="I135" s="61" t="s">
        <v>450</v>
      </c>
      <c r="J135" s="53">
        <v>39834</v>
      </c>
      <c r="K135" s="54" t="s">
        <v>895</v>
      </c>
      <c r="L135" s="54" t="s">
        <v>874</v>
      </c>
      <c r="M135" s="53">
        <v>41272</v>
      </c>
    </row>
    <row r="136" spans="1:13" s="73" customFormat="1" ht="47.25">
      <c r="A136" s="2">
        <v>50</v>
      </c>
      <c r="B136" s="80" t="s">
        <v>443</v>
      </c>
      <c r="C136" s="61" t="s">
        <v>42</v>
      </c>
      <c r="D136" s="37">
        <v>481830</v>
      </c>
      <c r="E136" s="37">
        <v>481830</v>
      </c>
      <c r="F136" s="61" t="s">
        <v>444</v>
      </c>
      <c r="G136" s="61" t="s">
        <v>445</v>
      </c>
      <c r="H136" s="61" t="s">
        <v>525</v>
      </c>
      <c r="I136" s="61" t="s">
        <v>446</v>
      </c>
      <c r="J136" s="53">
        <v>39834</v>
      </c>
      <c r="K136" s="54" t="s">
        <v>895</v>
      </c>
      <c r="L136" s="54" t="s">
        <v>874</v>
      </c>
      <c r="M136" s="53">
        <v>41272</v>
      </c>
    </row>
    <row r="137" spans="1:13" s="73" customFormat="1" ht="47.25">
      <c r="A137" s="2">
        <v>51</v>
      </c>
      <c r="B137" s="80" t="s">
        <v>680</v>
      </c>
      <c r="C137" s="61" t="s">
        <v>42</v>
      </c>
      <c r="D137" s="37">
        <v>481830</v>
      </c>
      <c r="E137" s="37">
        <v>481830</v>
      </c>
      <c r="F137" s="61" t="s">
        <v>681</v>
      </c>
      <c r="G137" s="61" t="s">
        <v>682</v>
      </c>
      <c r="H137" s="61" t="s">
        <v>525</v>
      </c>
      <c r="I137" s="61" t="s">
        <v>683</v>
      </c>
      <c r="J137" s="53">
        <v>39802</v>
      </c>
      <c r="K137" s="54" t="s">
        <v>896</v>
      </c>
      <c r="L137" s="54" t="s">
        <v>889</v>
      </c>
      <c r="M137" s="53">
        <v>41424</v>
      </c>
    </row>
    <row r="138" spans="1:13" s="73" customFormat="1" ht="47.25">
      <c r="A138" s="2">
        <v>52</v>
      </c>
      <c r="B138" s="80" t="s">
        <v>314</v>
      </c>
      <c r="C138" s="61" t="s">
        <v>42</v>
      </c>
      <c r="D138" s="37">
        <v>481830</v>
      </c>
      <c r="E138" s="37">
        <v>481830</v>
      </c>
      <c r="F138" s="61" t="s">
        <v>315</v>
      </c>
      <c r="G138" s="61" t="s">
        <v>316</v>
      </c>
      <c r="H138" s="61" t="s">
        <v>525</v>
      </c>
      <c r="I138" s="61" t="s">
        <v>317</v>
      </c>
      <c r="J138" s="53">
        <v>39834</v>
      </c>
      <c r="K138" s="54" t="s">
        <v>895</v>
      </c>
      <c r="L138" s="54" t="s">
        <v>874</v>
      </c>
      <c r="M138" s="53">
        <v>41272</v>
      </c>
    </row>
    <row r="139" spans="1:13" s="73" customFormat="1" ht="47.25">
      <c r="A139" s="2">
        <v>53</v>
      </c>
      <c r="B139" s="80" t="s">
        <v>501</v>
      </c>
      <c r="C139" s="61" t="s">
        <v>780</v>
      </c>
      <c r="D139" s="37">
        <v>490000</v>
      </c>
      <c r="E139" s="37">
        <v>407855.37</v>
      </c>
      <c r="F139" s="61" t="s">
        <v>502</v>
      </c>
      <c r="G139" s="61" t="s">
        <v>503</v>
      </c>
      <c r="H139" s="61" t="s">
        <v>504</v>
      </c>
      <c r="I139" s="61" t="s">
        <v>505</v>
      </c>
      <c r="J139" s="53">
        <v>39710</v>
      </c>
      <c r="K139" s="54" t="s">
        <v>897</v>
      </c>
      <c r="L139" s="54" t="s">
        <v>898</v>
      </c>
      <c r="M139" s="53">
        <v>41845</v>
      </c>
    </row>
    <row r="140" spans="1:13" s="73" customFormat="1" ht="63">
      <c r="A140" s="2">
        <v>54</v>
      </c>
      <c r="B140" s="80" t="s">
        <v>126</v>
      </c>
      <c r="C140" s="61" t="s">
        <v>127</v>
      </c>
      <c r="D140" s="37">
        <v>500284.73</v>
      </c>
      <c r="E140" s="37">
        <v>463981.57</v>
      </c>
      <c r="F140" s="61" t="s">
        <v>525</v>
      </c>
      <c r="G140" s="61" t="s">
        <v>525</v>
      </c>
      <c r="H140" s="61" t="s">
        <v>525</v>
      </c>
      <c r="I140" s="61" t="s">
        <v>525</v>
      </c>
      <c r="J140" s="53">
        <v>40289</v>
      </c>
      <c r="K140" s="54" t="s">
        <v>899</v>
      </c>
      <c r="L140" s="54" t="s">
        <v>874</v>
      </c>
      <c r="M140" s="53">
        <v>41272</v>
      </c>
    </row>
    <row r="141" spans="1:13" s="73" customFormat="1" ht="47.25">
      <c r="A141" s="2">
        <v>55</v>
      </c>
      <c r="B141" s="80" t="s">
        <v>199</v>
      </c>
      <c r="C141" s="61" t="s">
        <v>200</v>
      </c>
      <c r="D141" s="37">
        <v>526957.63</v>
      </c>
      <c r="E141" s="37">
        <v>526957.63</v>
      </c>
      <c r="F141" s="61" t="s">
        <v>201</v>
      </c>
      <c r="G141" s="61" t="s">
        <v>202</v>
      </c>
      <c r="H141" s="61" t="s">
        <v>525</v>
      </c>
      <c r="I141" s="61" t="s">
        <v>203</v>
      </c>
      <c r="J141" s="53">
        <v>39492</v>
      </c>
      <c r="K141" s="54" t="s">
        <v>839</v>
      </c>
      <c r="L141" s="54" t="s">
        <v>874</v>
      </c>
      <c r="M141" s="53">
        <v>41272</v>
      </c>
    </row>
    <row r="142" spans="1:13" s="73" customFormat="1" ht="47.25">
      <c r="A142" s="2">
        <v>56</v>
      </c>
      <c r="B142" s="80" t="s">
        <v>194</v>
      </c>
      <c r="C142" s="61" t="s">
        <v>195</v>
      </c>
      <c r="D142" s="37">
        <v>532203.39</v>
      </c>
      <c r="E142" s="37">
        <v>532203.39</v>
      </c>
      <c r="F142" s="61" t="s">
        <v>196</v>
      </c>
      <c r="G142" s="61" t="s">
        <v>197</v>
      </c>
      <c r="H142" s="61" t="s">
        <v>525</v>
      </c>
      <c r="I142" s="61" t="s">
        <v>198</v>
      </c>
      <c r="J142" s="53">
        <v>39492</v>
      </c>
      <c r="K142" s="54" t="s">
        <v>839</v>
      </c>
      <c r="L142" s="54" t="s">
        <v>874</v>
      </c>
      <c r="M142" s="53">
        <v>41272</v>
      </c>
    </row>
    <row r="143" spans="1:13" s="73" customFormat="1" ht="47.25">
      <c r="A143" s="2">
        <v>57</v>
      </c>
      <c r="B143" s="80" t="s">
        <v>191</v>
      </c>
      <c r="C143" s="61" t="s">
        <v>182</v>
      </c>
      <c r="D143" s="37">
        <v>538008.48</v>
      </c>
      <c r="E143" s="37">
        <v>538008.48</v>
      </c>
      <c r="F143" s="61" t="s">
        <v>807</v>
      </c>
      <c r="G143" s="61" t="s">
        <v>192</v>
      </c>
      <c r="H143" s="61" t="s">
        <v>525</v>
      </c>
      <c r="I143" s="61" t="s">
        <v>193</v>
      </c>
      <c r="J143" s="53">
        <v>39366</v>
      </c>
      <c r="K143" s="54" t="s">
        <v>839</v>
      </c>
      <c r="L143" s="54" t="s">
        <v>874</v>
      </c>
      <c r="M143" s="53">
        <v>41272</v>
      </c>
    </row>
    <row r="144" spans="1:13" s="73" customFormat="1" ht="63">
      <c r="A144" s="2">
        <v>58</v>
      </c>
      <c r="B144" s="80" t="s">
        <v>136</v>
      </c>
      <c r="C144" s="61" t="s">
        <v>137</v>
      </c>
      <c r="D144" s="37">
        <v>578100</v>
      </c>
      <c r="E144" s="37">
        <v>578100</v>
      </c>
      <c r="F144" s="61" t="s">
        <v>138</v>
      </c>
      <c r="G144" s="61" t="s">
        <v>139</v>
      </c>
      <c r="H144" s="61" t="s">
        <v>525</v>
      </c>
      <c r="I144" s="61" t="s">
        <v>140</v>
      </c>
      <c r="J144" s="53">
        <v>36526</v>
      </c>
      <c r="K144" s="54" t="s">
        <v>839</v>
      </c>
      <c r="L144" s="54" t="s">
        <v>874</v>
      </c>
      <c r="M144" s="53">
        <v>41272</v>
      </c>
    </row>
    <row r="145" spans="1:13" s="73" customFormat="1" ht="47.25">
      <c r="A145" s="2">
        <v>59</v>
      </c>
      <c r="B145" s="80" t="s">
        <v>675</v>
      </c>
      <c r="C145" s="61" t="s">
        <v>676</v>
      </c>
      <c r="D145" s="37">
        <v>620712.78</v>
      </c>
      <c r="E145" s="37">
        <v>620712.78</v>
      </c>
      <c r="F145" s="61" t="s">
        <v>677</v>
      </c>
      <c r="G145" s="61" t="s">
        <v>678</v>
      </c>
      <c r="H145" s="61" t="s">
        <v>525</v>
      </c>
      <c r="I145" s="61" t="s">
        <v>679</v>
      </c>
      <c r="J145" s="53">
        <v>39512</v>
      </c>
      <c r="K145" s="54" t="s">
        <v>900</v>
      </c>
      <c r="L145" s="54" t="s">
        <v>885</v>
      </c>
      <c r="M145" s="53">
        <v>41607</v>
      </c>
    </row>
    <row r="146" spans="1:13" s="73" customFormat="1" ht="63">
      <c r="A146" s="2">
        <v>60</v>
      </c>
      <c r="B146" s="80" t="s">
        <v>671</v>
      </c>
      <c r="C146" s="61" t="s">
        <v>783</v>
      </c>
      <c r="D146" s="37">
        <v>647360</v>
      </c>
      <c r="E146" s="37">
        <v>647360</v>
      </c>
      <c r="F146" s="61" t="s">
        <v>784</v>
      </c>
      <c r="G146" s="61" t="s">
        <v>672</v>
      </c>
      <c r="H146" s="61" t="s">
        <v>525</v>
      </c>
      <c r="I146" s="61" t="s">
        <v>525</v>
      </c>
      <c r="J146" s="53">
        <v>34060</v>
      </c>
      <c r="K146" s="54" t="s">
        <v>839</v>
      </c>
      <c r="L146" s="54" t="s">
        <v>901</v>
      </c>
      <c r="M146" s="53">
        <v>41837</v>
      </c>
    </row>
    <row r="147" spans="1:13" s="73" customFormat="1" ht="78.75">
      <c r="A147" s="2">
        <v>61</v>
      </c>
      <c r="B147" s="80" t="s">
        <v>346</v>
      </c>
      <c r="C147" s="61" t="s">
        <v>347</v>
      </c>
      <c r="D147" s="37">
        <v>665250</v>
      </c>
      <c r="E147" s="37">
        <v>665250</v>
      </c>
      <c r="F147" s="61" t="s">
        <v>808</v>
      </c>
      <c r="G147" s="61" t="s">
        <v>348</v>
      </c>
      <c r="H147" s="61" t="s">
        <v>525</v>
      </c>
      <c r="I147" s="61" t="s">
        <v>525</v>
      </c>
      <c r="J147" s="53">
        <v>38351</v>
      </c>
      <c r="K147" s="54" t="s">
        <v>839</v>
      </c>
      <c r="L147" s="54" t="s">
        <v>874</v>
      </c>
      <c r="M147" s="53">
        <v>41272</v>
      </c>
    </row>
    <row r="148" spans="1:13" s="73" customFormat="1" ht="78.75">
      <c r="A148" s="2">
        <v>62</v>
      </c>
      <c r="B148" s="80" t="s">
        <v>370</v>
      </c>
      <c r="C148" s="61" t="s">
        <v>371</v>
      </c>
      <c r="D148" s="37">
        <v>670000</v>
      </c>
      <c r="E148" s="37">
        <v>670000</v>
      </c>
      <c r="F148" s="61" t="s">
        <v>809</v>
      </c>
      <c r="G148" s="61" t="s">
        <v>372</v>
      </c>
      <c r="H148" s="61" t="s">
        <v>525</v>
      </c>
      <c r="I148" s="61" t="s">
        <v>525</v>
      </c>
      <c r="J148" s="53">
        <v>38351</v>
      </c>
      <c r="K148" s="54" t="s">
        <v>839</v>
      </c>
      <c r="L148" s="54" t="s">
        <v>874</v>
      </c>
      <c r="M148" s="53">
        <v>41272</v>
      </c>
    </row>
    <row r="149" spans="1:13" s="73" customFormat="1" ht="47.25">
      <c r="A149" s="2">
        <v>63</v>
      </c>
      <c r="B149" s="80" t="s">
        <v>225</v>
      </c>
      <c r="C149" s="61" t="s">
        <v>218</v>
      </c>
      <c r="D149" s="37">
        <v>694353</v>
      </c>
      <c r="E149" s="37">
        <v>694353</v>
      </c>
      <c r="F149" s="61" t="s">
        <v>810</v>
      </c>
      <c r="G149" s="61" t="s">
        <v>222</v>
      </c>
      <c r="H149" s="61" t="s">
        <v>223</v>
      </c>
      <c r="I149" s="61" t="s">
        <v>224</v>
      </c>
      <c r="J149" s="53">
        <v>36526</v>
      </c>
      <c r="K149" s="54" t="s">
        <v>839</v>
      </c>
      <c r="L149" s="54" t="s">
        <v>874</v>
      </c>
      <c r="M149" s="53">
        <v>41272</v>
      </c>
    </row>
    <row r="150" spans="1:13" s="73" customFormat="1" ht="47.25">
      <c r="A150" s="2">
        <v>64</v>
      </c>
      <c r="B150" s="80" t="s">
        <v>217</v>
      </c>
      <c r="C150" s="61" t="s">
        <v>218</v>
      </c>
      <c r="D150" s="37">
        <v>694353</v>
      </c>
      <c r="E150" s="37">
        <v>694353</v>
      </c>
      <c r="F150" s="61" t="s">
        <v>717</v>
      </c>
      <c r="G150" s="61" t="s">
        <v>219</v>
      </c>
      <c r="H150" s="61" t="s">
        <v>220</v>
      </c>
      <c r="I150" s="61" t="s">
        <v>221</v>
      </c>
      <c r="J150" s="53">
        <v>36526</v>
      </c>
      <c r="K150" s="54" t="s">
        <v>839</v>
      </c>
      <c r="L150" s="54" t="s">
        <v>874</v>
      </c>
      <c r="M150" s="53">
        <v>41272</v>
      </c>
    </row>
    <row r="151" spans="1:13" s="73" customFormat="1" ht="47.25">
      <c r="A151" s="2">
        <v>65</v>
      </c>
      <c r="B151" s="80" t="s">
        <v>212</v>
      </c>
      <c r="C151" s="61" t="s">
        <v>1</v>
      </c>
      <c r="D151" s="37">
        <v>694353</v>
      </c>
      <c r="E151" s="37">
        <v>694353</v>
      </c>
      <c r="F151" s="61" t="s">
        <v>213</v>
      </c>
      <c r="G151" s="61" t="s">
        <v>214</v>
      </c>
      <c r="H151" s="61" t="s">
        <v>215</v>
      </c>
      <c r="I151" s="61" t="s">
        <v>216</v>
      </c>
      <c r="J151" s="53">
        <v>36526</v>
      </c>
      <c r="K151" s="54" t="s">
        <v>839</v>
      </c>
      <c r="L151" s="54" t="s">
        <v>874</v>
      </c>
      <c r="M151" s="53">
        <v>41272</v>
      </c>
    </row>
    <row r="152" spans="1:13" s="73" customFormat="1" ht="47.25">
      <c r="A152" s="2">
        <v>66</v>
      </c>
      <c r="B152" s="80" t="s">
        <v>155</v>
      </c>
      <c r="C152" s="61" t="s">
        <v>146</v>
      </c>
      <c r="D152" s="37">
        <v>694353</v>
      </c>
      <c r="E152" s="37">
        <v>694353</v>
      </c>
      <c r="F152" s="61" t="s">
        <v>156</v>
      </c>
      <c r="G152" s="61" t="s">
        <v>157</v>
      </c>
      <c r="H152" s="61" t="s">
        <v>158</v>
      </c>
      <c r="I152" s="61" t="s">
        <v>159</v>
      </c>
      <c r="J152" s="53">
        <v>36809</v>
      </c>
      <c r="K152" s="54" t="s">
        <v>839</v>
      </c>
      <c r="L152" s="54" t="s">
        <v>874</v>
      </c>
      <c r="M152" s="53">
        <v>41272</v>
      </c>
    </row>
    <row r="153" spans="1:13" s="73" customFormat="1" ht="47.25">
      <c r="A153" s="2">
        <v>67</v>
      </c>
      <c r="B153" s="80" t="s">
        <v>150</v>
      </c>
      <c r="C153" s="61" t="s">
        <v>146</v>
      </c>
      <c r="D153" s="37">
        <v>694353</v>
      </c>
      <c r="E153" s="37">
        <v>694353</v>
      </c>
      <c r="F153" s="61" t="s">
        <v>151</v>
      </c>
      <c r="G153" s="61" t="s">
        <v>152</v>
      </c>
      <c r="H153" s="61" t="s">
        <v>153</v>
      </c>
      <c r="I153" s="61" t="s">
        <v>154</v>
      </c>
      <c r="J153" s="53">
        <v>36796</v>
      </c>
      <c r="K153" s="54" t="s">
        <v>839</v>
      </c>
      <c r="L153" s="54" t="s">
        <v>874</v>
      </c>
      <c r="M153" s="53">
        <v>41272</v>
      </c>
    </row>
    <row r="154" spans="1:13" s="73" customFormat="1" ht="47.25">
      <c r="A154" s="2">
        <v>68</v>
      </c>
      <c r="B154" s="80" t="s">
        <v>145</v>
      </c>
      <c r="C154" s="61" t="s">
        <v>146</v>
      </c>
      <c r="D154" s="37">
        <v>694353</v>
      </c>
      <c r="E154" s="37">
        <v>694353</v>
      </c>
      <c r="F154" s="61" t="s">
        <v>811</v>
      </c>
      <c r="G154" s="61" t="s">
        <v>147</v>
      </c>
      <c r="H154" s="61" t="s">
        <v>148</v>
      </c>
      <c r="I154" s="61" t="s">
        <v>149</v>
      </c>
      <c r="J154" s="53">
        <v>36796</v>
      </c>
      <c r="K154" s="54" t="s">
        <v>839</v>
      </c>
      <c r="L154" s="54" t="s">
        <v>874</v>
      </c>
      <c r="M154" s="53">
        <v>41272</v>
      </c>
    </row>
    <row r="155" spans="1:13" s="73" customFormat="1" ht="47.25">
      <c r="A155" s="2">
        <v>69</v>
      </c>
      <c r="B155" s="80" t="s">
        <v>123</v>
      </c>
      <c r="C155" s="61" t="s">
        <v>124</v>
      </c>
      <c r="D155" s="37">
        <v>737288.14</v>
      </c>
      <c r="E155" s="37">
        <v>737288.14</v>
      </c>
      <c r="F155" s="61" t="s">
        <v>812</v>
      </c>
      <c r="G155" s="61" t="s">
        <v>125</v>
      </c>
      <c r="H155" s="61"/>
      <c r="I155" s="61"/>
      <c r="J155" s="53">
        <v>40266</v>
      </c>
      <c r="K155" s="54" t="s">
        <v>902</v>
      </c>
      <c r="L155" s="54" t="s">
        <v>874</v>
      </c>
      <c r="M155" s="53">
        <v>41272</v>
      </c>
    </row>
    <row r="156" spans="1:13" s="73" customFormat="1" ht="63">
      <c r="A156" s="2">
        <v>70</v>
      </c>
      <c r="B156" s="80" t="s">
        <v>297</v>
      </c>
      <c r="C156" s="61" t="s">
        <v>282</v>
      </c>
      <c r="D156" s="37">
        <v>792100</v>
      </c>
      <c r="E156" s="37">
        <v>792100</v>
      </c>
      <c r="F156" s="61" t="s">
        <v>298</v>
      </c>
      <c r="G156" s="61" t="s">
        <v>299</v>
      </c>
      <c r="H156" s="61" t="s">
        <v>525</v>
      </c>
      <c r="I156" s="61" t="s">
        <v>525</v>
      </c>
      <c r="J156" s="53">
        <v>36157</v>
      </c>
      <c r="K156" s="54" t="s">
        <v>839</v>
      </c>
      <c r="L156" s="54" t="s">
        <v>874</v>
      </c>
      <c r="M156" s="53">
        <v>41272</v>
      </c>
    </row>
    <row r="157" spans="1:13" s="73" customFormat="1" ht="47.25">
      <c r="A157" s="2">
        <v>71</v>
      </c>
      <c r="B157" s="80" t="s">
        <v>459</v>
      </c>
      <c r="C157" s="61" t="s">
        <v>42</v>
      </c>
      <c r="D157" s="37">
        <v>852970</v>
      </c>
      <c r="E157" s="37">
        <v>852970</v>
      </c>
      <c r="F157" s="61" t="s">
        <v>460</v>
      </c>
      <c r="G157" s="61" t="s">
        <v>461</v>
      </c>
      <c r="H157" s="61" t="s">
        <v>525</v>
      </c>
      <c r="I157" s="61" t="s">
        <v>462</v>
      </c>
      <c r="J157" s="53">
        <v>39834</v>
      </c>
      <c r="K157" s="54" t="s">
        <v>895</v>
      </c>
      <c r="L157" s="54" t="s">
        <v>874</v>
      </c>
      <c r="M157" s="53">
        <v>41272</v>
      </c>
    </row>
    <row r="158" spans="1:13" s="73" customFormat="1" ht="63">
      <c r="A158" s="2">
        <v>72</v>
      </c>
      <c r="B158" s="80" t="s">
        <v>796</v>
      </c>
      <c r="C158" s="61" t="s">
        <v>803</v>
      </c>
      <c r="D158" s="37">
        <v>728312.71</v>
      </c>
      <c r="E158" s="37">
        <v>615298.88</v>
      </c>
      <c r="F158" s="61" t="s">
        <v>813</v>
      </c>
      <c r="G158" s="61" t="s">
        <v>798</v>
      </c>
      <c r="H158" s="61" t="s">
        <v>797</v>
      </c>
      <c r="I158" s="61" t="s">
        <v>525</v>
      </c>
      <c r="J158" s="53">
        <v>42334</v>
      </c>
      <c r="K158" s="54" t="s">
        <v>1079</v>
      </c>
      <c r="L158" s="54" t="s">
        <v>903</v>
      </c>
      <c r="M158" s="53">
        <v>42328</v>
      </c>
    </row>
    <row r="159" spans="1:13" s="73" customFormat="1" ht="47.25">
      <c r="A159" s="2">
        <v>73</v>
      </c>
      <c r="B159" s="80" t="s">
        <v>108</v>
      </c>
      <c r="C159" s="61" t="s">
        <v>109</v>
      </c>
      <c r="D159" s="37">
        <v>945051.84</v>
      </c>
      <c r="E159" s="37">
        <v>945051.84</v>
      </c>
      <c r="F159" s="61" t="s">
        <v>110</v>
      </c>
      <c r="G159" s="61" t="s">
        <v>111</v>
      </c>
      <c r="H159" s="61" t="s">
        <v>525</v>
      </c>
      <c r="I159" s="61" t="s">
        <v>112</v>
      </c>
      <c r="J159" s="53">
        <v>38716</v>
      </c>
      <c r="K159" s="54" t="s">
        <v>839</v>
      </c>
      <c r="L159" s="54" t="s">
        <v>874</v>
      </c>
      <c r="M159" s="53">
        <v>41272</v>
      </c>
    </row>
    <row r="160" spans="1:13" s="73" customFormat="1" ht="63">
      <c r="A160" s="2">
        <v>74</v>
      </c>
      <c r="B160" s="80" t="s">
        <v>103</v>
      </c>
      <c r="C160" s="61" t="s">
        <v>104</v>
      </c>
      <c r="D160" s="37">
        <v>968813.56</v>
      </c>
      <c r="E160" s="37">
        <v>968813.56</v>
      </c>
      <c r="F160" s="61" t="s">
        <v>105</v>
      </c>
      <c r="G160" s="61" t="s">
        <v>106</v>
      </c>
      <c r="H160" s="61" t="s">
        <v>525</v>
      </c>
      <c r="I160" s="61" t="s">
        <v>107</v>
      </c>
      <c r="J160" s="53">
        <v>40709</v>
      </c>
      <c r="K160" s="54" t="s">
        <v>904</v>
      </c>
      <c r="L160" s="54" t="s">
        <v>874</v>
      </c>
      <c r="M160" s="53">
        <v>41272</v>
      </c>
    </row>
    <row r="161" spans="1:13" s="73" customFormat="1" ht="31.5">
      <c r="A161" s="2">
        <v>75</v>
      </c>
      <c r="B161" s="80" t="s">
        <v>467</v>
      </c>
      <c r="C161" s="61" t="s">
        <v>464</v>
      </c>
      <c r="D161" s="37">
        <v>986000</v>
      </c>
      <c r="E161" s="37">
        <v>986000</v>
      </c>
      <c r="F161" s="61" t="s">
        <v>468</v>
      </c>
      <c r="G161" s="61" t="s">
        <v>469</v>
      </c>
      <c r="H161" s="61" t="s">
        <v>525</v>
      </c>
      <c r="I161" s="61" t="s">
        <v>466</v>
      </c>
      <c r="J161" s="53">
        <v>40109</v>
      </c>
      <c r="K161" s="54" t="s">
        <v>905</v>
      </c>
      <c r="L161" s="54" t="s">
        <v>874</v>
      </c>
      <c r="M161" s="53">
        <v>41272</v>
      </c>
    </row>
    <row r="162" spans="1:13" s="73" customFormat="1" ht="31.5">
      <c r="A162" s="2">
        <v>76</v>
      </c>
      <c r="B162" s="80" t="s">
        <v>463</v>
      </c>
      <c r="C162" s="61" t="s">
        <v>464</v>
      </c>
      <c r="D162" s="37">
        <v>986000</v>
      </c>
      <c r="E162" s="37">
        <v>986000</v>
      </c>
      <c r="F162" s="61" t="s">
        <v>814</v>
      </c>
      <c r="G162" s="61" t="s">
        <v>465</v>
      </c>
      <c r="H162" s="61" t="s">
        <v>525</v>
      </c>
      <c r="I162" s="61" t="s">
        <v>466</v>
      </c>
      <c r="J162" s="53">
        <v>40109</v>
      </c>
      <c r="K162" s="54" t="s">
        <v>905</v>
      </c>
      <c r="L162" s="54" t="s">
        <v>874</v>
      </c>
      <c r="M162" s="53">
        <v>41272</v>
      </c>
    </row>
    <row r="163" spans="1:13" s="73" customFormat="1" ht="78.75">
      <c r="A163" s="2">
        <v>77</v>
      </c>
      <c r="B163" s="80" t="s">
        <v>340</v>
      </c>
      <c r="C163" s="61" t="s">
        <v>338</v>
      </c>
      <c r="D163" s="37">
        <v>987000</v>
      </c>
      <c r="E163" s="37">
        <v>987000</v>
      </c>
      <c r="F163" s="61" t="s">
        <v>815</v>
      </c>
      <c r="G163" s="61" t="s">
        <v>341</v>
      </c>
      <c r="H163" s="61" t="s">
        <v>113</v>
      </c>
      <c r="I163" s="61" t="s">
        <v>113</v>
      </c>
      <c r="J163" s="53">
        <v>36526</v>
      </c>
      <c r="K163" s="54" t="s">
        <v>839</v>
      </c>
      <c r="L163" s="54" t="s">
        <v>874</v>
      </c>
      <c r="M163" s="53">
        <v>41272</v>
      </c>
    </row>
    <row r="164" spans="1:13" s="73" customFormat="1" ht="78.75">
      <c r="A164" s="2">
        <v>78</v>
      </c>
      <c r="B164" s="80" t="s">
        <v>337</v>
      </c>
      <c r="C164" s="61" t="s">
        <v>338</v>
      </c>
      <c r="D164" s="37">
        <v>987000</v>
      </c>
      <c r="E164" s="37">
        <v>987000</v>
      </c>
      <c r="F164" s="61" t="s">
        <v>816</v>
      </c>
      <c r="G164" s="61" t="s">
        <v>339</v>
      </c>
      <c r="H164" s="61" t="s">
        <v>525</v>
      </c>
      <c r="I164" s="61" t="s">
        <v>525</v>
      </c>
      <c r="J164" s="53">
        <v>36526</v>
      </c>
      <c r="K164" s="54" t="s">
        <v>839</v>
      </c>
      <c r="L164" s="54" t="s">
        <v>874</v>
      </c>
      <c r="M164" s="53">
        <v>41272</v>
      </c>
    </row>
    <row r="165" spans="1:13" s="73" customFormat="1" ht="63">
      <c r="A165" s="2">
        <v>79</v>
      </c>
      <c r="B165" s="80" t="s">
        <v>225</v>
      </c>
      <c r="C165" s="61" t="s">
        <v>226</v>
      </c>
      <c r="D165" s="37">
        <v>1038990</v>
      </c>
      <c r="E165" s="37">
        <v>1038990</v>
      </c>
      <c r="F165" s="61" t="s">
        <v>227</v>
      </c>
      <c r="G165" s="61" t="s">
        <v>228</v>
      </c>
      <c r="H165" s="61" t="s">
        <v>525</v>
      </c>
      <c r="I165" s="61" t="s">
        <v>525</v>
      </c>
      <c r="J165" s="53">
        <v>36892</v>
      </c>
      <c r="K165" s="54" t="s">
        <v>839</v>
      </c>
      <c r="L165" s="54" t="s">
        <v>874</v>
      </c>
      <c r="M165" s="53">
        <v>41272</v>
      </c>
    </row>
    <row r="166" spans="1:13" s="73" customFormat="1" ht="31.5">
      <c r="A166" s="2">
        <v>80</v>
      </c>
      <c r="B166" s="80" t="s">
        <v>719</v>
      </c>
      <c r="C166" s="61" t="s">
        <v>720</v>
      </c>
      <c r="D166" s="37">
        <v>1072500</v>
      </c>
      <c r="E166" s="37">
        <v>1072500</v>
      </c>
      <c r="F166" s="61" t="s">
        <v>721</v>
      </c>
      <c r="G166" s="61" t="s">
        <v>722</v>
      </c>
      <c r="H166" s="61" t="s">
        <v>525</v>
      </c>
      <c r="I166" s="61" t="s">
        <v>723</v>
      </c>
      <c r="J166" s="53">
        <v>41248</v>
      </c>
      <c r="K166" s="54" t="s">
        <v>906</v>
      </c>
      <c r="L166" s="54" t="s">
        <v>907</v>
      </c>
      <c r="M166" s="53">
        <v>41830</v>
      </c>
    </row>
    <row r="167" spans="1:13" s="73" customFormat="1" ht="47.25">
      <c r="A167" s="2">
        <v>81</v>
      </c>
      <c r="B167" s="80" t="s">
        <v>373</v>
      </c>
      <c r="C167" s="61" t="s">
        <v>349</v>
      </c>
      <c r="D167" s="37">
        <v>1165000</v>
      </c>
      <c r="E167" s="37">
        <v>1165000</v>
      </c>
      <c r="F167" s="61" t="s">
        <v>350</v>
      </c>
      <c r="G167" s="61" t="s">
        <v>351</v>
      </c>
      <c r="H167" s="61" t="s">
        <v>352</v>
      </c>
      <c r="I167" s="61" t="s">
        <v>525</v>
      </c>
      <c r="J167" s="53">
        <v>38351</v>
      </c>
      <c r="K167" s="54" t="s">
        <v>839</v>
      </c>
      <c r="L167" s="54" t="s">
        <v>874</v>
      </c>
      <c r="M167" s="53">
        <v>41272</v>
      </c>
    </row>
    <row r="168" spans="1:13" s="73" customFormat="1" ht="63">
      <c r="A168" s="2">
        <v>82</v>
      </c>
      <c r="B168" s="80" t="s">
        <v>788</v>
      </c>
      <c r="C168" s="61" t="s">
        <v>786</v>
      </c>
      <c r="D168" s="37">
        <v>1193341.72</v>
      </c>
      <c r="E168" s="37">
        <v>838180.55</v>
      </c>
      <c r="F168" s="61" t="s">
        <v>817</v>
      </c>
      <c r="G168" s="61" t="s">
        <v>789</v>
      </c>
      <c r="H168" s="61" t="s">
        <v>525</v>
      </c>
      <c r="I168" s="61" t="s">
        <v>525</v>
      </c>
      <c r="J168" s="53">
        <v>42030</v>
      </c>
      <c r="K168" s="54" t="s">
        <v>908</v>
      </c>
      <c r="L168" s="54" t="s">
        <v>908</v>
      </c>
      <c r="M168" s="53">
        <v>42030</v>
      </c>
    </row>
    <row r="169" spans="1:13" s="73" customFormat="1" ht="63">
      <c r="A169" s="2">
        <v>83</v>
      </c>
      <c r="B169" s="80" t="s">
        <v>785</v>
      </c>
      <c r="C169" s="61" t="s">
        <v>786</v>
      </c>
      <c r="D169" s="37">
        <v>1193341.72</v>
      </c>
      <c r="E169" s="37">
        <v>838180.55</v>
      </c>
      <c r="F169" s="61" t="s">
        <v>818</v>
      </c>
      <c r="G169" s="61" t="s">
        <v>787</v>
      </c>
      <c r="H169" s="61" t="s">
        <v>525</v>
      </c>
      <c r="I169" s="61" t="s">
        <v>525</v>
      </c>
      <c r="J169" s="53">
        <v>42030</v>
      </c>
      <c r="K169" s="54" t="s">
        <v>908</v>
      </c>
      <c r="L169" s="54" t="s">
        <v>908</v>
      </c>
      <c r="M169" s="53">
        <v>42030</v>
      </c>
    </row>
    <row r="170" spans="1:13" s="73" customFormat="1" ht="63">
      <c r="A170" s="2">
        <v>84</v>
      </c>
      <c r="B170" s="80" t="s">
        <v>751</v>
      </c>
      <c r="C170" s="61" t="s">
        <v>748</v>
      </c>
      <c r="D170" s="37">
        <v>1193341.72</v>
      </c>
      <c r="E170" s="37">
        <v>866593.45</v>
      </c>
      <c r="F170" s="61" t="s">
        <v>752</v>
      </c>
      <c r="G170" s="61" t="s">
        <v>753</v>
      </c>
      <c r="H170" s="61" t="s">
        <v>525</v>
      </c>
      <c r="I170" s="61" t="s">
        <v>525</v>
      </c>
      <c r="J170" s="53">
        <v>41989</v>
      </c>
      <c r="K170" s="54" t="s">
        <v>909</v>
      </c>
      <c r="L170" s="54" t="s">
        <v>909</v>
      </c>
      <c r="M170" s="53">
        <v>41989</v>
      </c>
    </row>
    <row r="171" spans="1:13" s="73" customFormat="1" ht="63">
      <c r="A171" s="2">
        <v>85</v>
      </c>
      <c r="B171" s="80" t="s">
        <v>747</v>
      </c>
      <c r="C171" s="61" t="s">
        <v>748</v>
      </c>
      <c r="D171" s="37">
        <v>1193341.72</v>
      </c>
      <c r="E171" s="37">
        <v>866593.45</v>
      </c>
      <c r="F171" s="61" t="s">
        <v>749</v>
      </c>
      <c r="G171" s="61" t="s">
        <v>750</v>
      </c>
      <c r="H171" s="61" t="s">
        <v>525</v>
      </c>
      <c r="I171" s="61" t="s">
        <v>525</v>
      </c>
      <c r="J171" s="53">
        <v>41989</v>
      </c>
      <c r="K171" s="54" t="s">
        <v>909</v>
      </c>
      <c r="L171" s="54" t="s">
        <v>909</v>
      </c>
      <c r="M171" s="53">
        <v>41989</v>
      </c>
    </row>
    <row r="172" spans="1:13" s="73" customFormat="1" ht="31.5">
      <c r="A172" s="2">
        <v>86</v>
      </c>
      <c r="B172" s="80" t="s">
        <v>1075</v>
      </c>
      <c r="C172" s="61" t="s">
        <v>1134</v>
      </c>
      <c r="D172" s="37">
        <v>1548000</v>
      </c>
      <c r="E172" s="37">
        <v>25800</v>
      </c>
      <c r="F172" s="61" t="s">
        <v>1076</v>
      </c>
      <c r="G172" s="61" t="s">
        <v>1135</v>
      </c>
      <c r="H172" s="61" t="s">
        <v>1136</v>
      </c>
      <c r="I172" s="61" t="s">
        <v>525</v>
      </c>
      <c r="J172" s="53">
        <v>43760</v>
      </c>
      <c r="K172" s="54" t="s">
        <v>1077</v>
      </c>
      <c r="L172" s="54" t="s">
        <v>1077</v>
      </c>
      <c r="M172" s="53">
        <v>43760</v>
      </c>
    </row>
    <row r="173" spans="1:13" s="73" customFormat="1" ht="94.5">
      <c r="A173" s="2">
        <v>87</v>
      </c>
      <c r="B173" s="80" t="s">
        <v>470</v>
      </c>
      <c r="C173" s="61" t="s">
        <v>435</v>
      </c>
      <c r="D173" s="37">
        <v>1244187</v>
      </c>
      <c r="E173" s="37">
        <v>1244187</v>
      </c>
      <c r="F173" s="61" t="s">
        <v>471</v>
      </c>
      <c r="G173" s="61" t="s">
        <v>472</v>
      </c>
      <c r="H173" s="61" t="s">
        <v>525</v>
      </c>
      <c r="I173" s="61" t="s">
        <v>525</v>
      </c>
      <c r="J173" s="53">
        <v>39834</v>
      </c>
      <c r="K173" s="54" t="s">
        <v>910</v>
      </c>
      <c r="L173" s="54" t="s">
        <v>874</v>
      </c>
      <c r="M173" s="53">
        <v>41272</v>
      </c>
    </row>
    <row r="174" spans="1:13" s="73" customFormat="1" ht="94.5">
      <c r="A174" s="2">
        <v>88</v>
      </c>
      <c r="B174" s="80" t="s">
        <v>441</v>
      </c>
      <c r="C174" s="61" t="s">
        <v>435</v>
      </c>
      <c r="D174" s="37">
        <v>1244187</v>
      </c>
      <c r="E174" s="37">
        <v>1244187</v>
      </c>
      <c r="F174" s="61" t="s">
        <v>442</v>
      </c>
      <c r="G174" s="61" t="s">
        <v>1133</v>
      </c>
      <c r="H174" s="61" t="s">
        <v>525</v>
      </c>
      <c r="I174" s="61" t="s">
        <v>525</v>
      </c>
      <c r="J174" s="53">
        <v>39834</v>
      </c>
      <c r="K174" s="54" t="s">
        <v>910</v>
      </c>
      <c r="L174" s="54" t="s">
        <v>874</v>
      </c>
      <c r="M174" s="53">
        <v>41272</v>
      </c>
    </row>
    <row r="175" spans="1:13" s="73" customFormat="1" ht="94.5">
      <c r="A175" s="2">
        <v>89</v>
      </c>
      <c r="B175" s="80" t="s">
        <v>438</v>
      </c>
      <c r="C175" s="61" t="s">
        <v>435</v>
      </c>
      <c r="D175" s="37">
        <v>1244187</v>
      </c>
      <c r="E175" s="37">
        <v>1244187</v>
      </c>
      <c r="F175" s="61" t="s">
        <v>439</v>
      </c>
      <c r="G175" s="61" t="s">
        <v>440</v>
      </c>
      <c r="H175" s="61" t="s">
        <v>525</v>
      </c>
      <c r="I175" s="61" t="s">
        <v>525</v>
      </c>
      <c r="J175" s="53">
        <v>39834</v>
      </c>
      <c r="K175" s="54" t="s">
        <v>910</v>
      </c>
      <c r="L175" s="54" t="s">
        <v>874</v>
      </c>
      <c r="M175" s="53">
        <v>41272</v>
      </c>
    </row>
    <row r="176" spans="1:13" s="73" customFormat="1" ht="94.5">
      <c r="A176" s="2">
        <v>90</v>
      </c>
      <c r="B176" s="80" t="s">
        <v>407</v>
      </c>
      <c r="C176" s="61" t="s">
        <v>435</v>
      </c>
      <c r="D176" s="37">
        <v>1244187</v>
      </c>
      <c r="E176" s="37">
        <v>1244187</v>
      </c>
      <c r="F176" s="61" t="s">
        <v>436</v>
      </c>
      <c r="G176" s="61" t="s">
        <v>437</v>
      </c>
      <c r="H176" s="61" t="s">
        <v>525</v>
      </c>
      <c r="I176" s="61" t="s">
        <v>525</v>
      </c>
      <c r="J176" s="53">
        <v>39834</v>
      </c>
      <c r="K176" s="54" t="s">
        <v>910</v>
      </c>
      <c r="L176" s="54" t="s">
        <v>874</v>
      </c>
      <c r="M176" s="53">
        <v>41272</v>
      </c>
    </row>
    <row r="177" spans="1:13" s="73" customFormat="1" ht="47.25">
      <c r="A177" s="2">
        <v>91</v>
      </c>
      <c r="B177" s="80" t="s">
        <v>492</v>
      </c>
      <c r="C177" s="61" t="s">
        <v>488</v>
      </c>
      <c r="D177" s="37">
        <v>1270600</v>
      </c>
      <c r="E177" s="37">
        <v>1270600</v>
      </c>
      <c r="F177" s="61" t="s">
        <v>493</v>
      </c>
      <c r="G177" s="61" t="s">
        <v>494</v>
      </c>
      <c r="H177" s="61" t="s">
        <v>525</v>
      </c>
      <c r="I177" s="61" t="s">
        <v>495</v>
      </c>
      <c r="J177" s="53">
        <v>41019</v>
      </c>
      <c r="K177" s="54" t="s">
        <v>911</v>
      </c>
      <c r="L177" s="54" t="s">
        <v>877</v>
      </c>
      <c r="M177" s="53">
        <v>41635</v>
      </c>
    </row>
    <row r="178" spans="1:13" s="73" customFormat="1" ht="47.25">
      <c r="A178" s="2">
        <v>92</v>
      </c>
      <c r="B178" s="80" t="s">
        <v>487</v>
      </c>
      <c r="C178" s="61" t="s">
        <v>488</v>
      </c>
      <c r="D178" s="37">
        <v>1270600</v>
      </c>
      <c r="E178" s="37">
        <v>1270600</v>
      </c>
      <c r="F178" s="61" t="s">
        <v>489</v>
      </c>
      <c r="G178" s="61" t="s">
        <v>490</v>
      </c>
      <c r="H178" s="61" t="s">
        <v>525</v>
      </c>
      <c r="I178" s="61" t="s">
        <v>491</v>
      </c>
      <c r="J178" s="53">
        <v>41597</v>
      </c>
      <c r="K178" s="54" t="s">
        <v>839</v>
      </c>
      <c r="L178" s="54" t="s">
        <v>877</v>
      </c>
      <c r="M178" s="54" t="s">
        <v>912</v>
      </c>
    </row>
    <row r="179" spans="1:13" s="73" customFormat="1" ht="78.75">
      <c r="A179" s="2">
        <v>93</v>
      </c>
      <c r="B179" s="80" t="s">
        <v>304</v>
      </c>
      <c r="C179" s="61" t="s">
        <v>313</v>
      </c>
      <c r="D179" s="37">
        <v>1374494.8</v>
      </c>
      <c r="E179" s="37">
        <v>1374494.8</v>
      </c>
      <c r="F179" s="61" t="s">
        <v>357</v>
      </c>
      <c r="G179" s="61" t="s">
        <v>358</v>
      </c>
      <c r="H179" s="61" t="s">
        <v>525</v>
      </c>
      <c r="I179" s="61" t="s">
        <v>525</v>
      </c>
      <c r="J179" s="53">
        <v>38351</v>
      </c>
      <c r="K179" s="54" t="s">
        <v>839</v>
      </c>
      <c r="L179" s="54" t="s">
        <v>874</v>
      </c>
      <c r="M179" s="53">
        <v>41275</v>
      </c>
    </row>
    <row r="180" spans="1:13" s="73" customFormat="1" ht="78.75">
      <c r="A180" s="2">
        <v>94</v>
      </c>
      <c r="B180" s="80" t="s">
        <v>285</v>
      </c>
      <c r="C180" s="61" t="s">
        <v>286</v>
      </c>
      <c r="D180" s="37">
        <v>1374728.81</v>
      </c>
      <c r="E180" s="37">
        <v>1374728.81</v>
      </c>
      <c r="F180" s="61" t="s">
        <v>287</v>
      </c>
      <c r="G180" s="61" t="s">
        <v>288</v>
      </c>
      <c r="H180" s="61" t="s">
        <v>525</v>
      </c>
      <c r="I180" s="61" t="s">
        <v>525</v>
      </c>
      <c r="J180" s="53">
        <v>39694</v>
      </c>
      <c r="K180" s="54" t="s">
        <v>913</v>
      </c>
      <c r="L180" s="54" t="s">
        <v>874</v>
      </c>
      <c r="M180" s="53">
        <v>41275</v>
      </c>
    </row>
    <row r="181" spans="1:13" s="73" customFormat="1" ht="47.25">
      <c r="A181" s="2">
        <v>95</v>
      </c>
      <c r="B181" s="80" t="s">
        <v>132</v>
      </c>
      <c r="C181" s="61" t="s">
        <v>133</v>
      </c>
      <c r="D181" s="37">
        <v>1550000</v>
      </c>
      <c r="E181" s="37">
        <v>1550000</v>
      </c>
      <c r="F181" s="61" t="s">
        <v>819</v>
      </c>
      <c r="G181" s="61" t="s">
        <v>134</v>
      </c>
      <c r="H181" s="61" t="s">
        <v>135</v>
      </c>
      <c r="I181" s="61" t="s">
        <v>525</v>
      </c>
      <c r="J181" s="53">
        <v>38824</v>
      </c>
      <c r="K181" s="54" t="s">
        <v>914</v>
      </c>
      <c r="L181" s="54" t="s">
        <v>874</v>
      </c>
      <c r="M181" s="53">
        <v>41275</v>
      </c>
    </row>
    <row r="182" spans="1:13" s="73" customFormat="1" ht="47.25">
      <c r="A182" s="2">
        <v>96</v>
      </c>
      <c r="B182" s="80" t="s">
        <v>160</v>
      </c>
      <c r="C182" s="61" t="s">
        <v>161</v>
      </c>
      <c r="D182" s="37">
        <v>1579170</v>
      </c>
      <c r="E182" s="37">
        <v>1579170</v>
      </c>
      <c r="F182" s="61" t="s">
        <v>162</v>
      </c>
      <c r="G182" s="61" t="s">
        <v>113</v>
      </c>
      <c r="H182" s="61" t="s">
        <v>163</v>
      </c>
      <c r="I182" s="61"/>
      <c r="J182" s="53">
        <v>40724</v>
      </c>
      <c r="K182" s="54" t="s">
        <v>873</v>
      </c>
      <c r="L182" s="54" t="s">
        <v>874</v>
      </c>
      <c r="M182" s="53">
        <v>41275</v>
      </c>
    </row>
    <row r="183" spans="1:13" s="73" customFormat="1" ht="63">
      <c r="A183" s="2">
        <v>97</v>
      </c>
      <c r="B183" s="80" t="s">
        <v>384</v>
      </c>
      <c r="C183" s="61" t="s">
        <v>385</v>
      </c>
      <c r="D183" s="37">
        <v>1600000</v>
      </c>
      <c r="E183" s="37">
        <v>1600000</v>
      </c>
      <c r="F183" s="61" t="s">
        <v>386</v>
      </c>
      <c r="G183" s="61" t="s">
        <v>387</v>
      </c>
      <c r="H183" s="61" t="s">
        <v>388</v>
      </c>
      <c r="I183" s="61" t="s">
        <v>525</v>
      </c>
      <c r="J183" s="53">
        <v>38807</v>
      </c>
      <c r="K183" s="54" t="s">
        <v>839</v>
      </c>
      <c r="L183" s="54" t="s">
        <v>874</v>
      </c>
      <c r="M183" s="53">
        <v>41275</v>
      </c>
    </row>
    <row r="184" spans="1:13" s="73" customFormat="1" ht="47.25">
      <c r="A184" s="2">
        <v>98</v>
      </c>
      <c r="B184" s="80" t="s">
        <v>128</v>
      </c>
      <c r="C184" s="61" t="s">
        <v>129</v>
      </c>
      <c r="D184" s="37">
        <v>1600000</v>
      </c>
      <c r="E184" s="37">
        <v>1600000</v>
      </c>
      <c r="F184" s="61" t="s">
        <v>820</v>
      </c>
      <c r="G184" s="61" t="s">
        <v>130</v>
      </c>
      <c r="H184" s="61" t="s">
        <v>131</v>
      </c>
      <c r="I184" s="61" t="s">
        <v>525</v>
      </c>
      <c r="J184" s="53">
        <v>38824</v>
      </c>
      <c r="K184" s="54" t="s">
        <v>914</v>
      </c>
      <c r="L184" s="54" t="s">
        <v>874</v>
      </c>
      <c r="M184" s="53">
        <v>41275</v>
      </c>
    </row>
    <row r="185" spans="1:13" s="73" customFormat="1" ht="78.75">
      <c r="A185" s="2">
        <v>99</v>
      </c>
      <c r="B185" s="80" t="s">
        <v>353</v>
      </c>
      <c r="C185" s="61" t="s">
        <v>354</v>
      </c>
      <c r="D185" s="37">
        <v>1615000</v>
      </c>
      <c r="E185" s="37">
        <v>1615000</v>
      </c>
      <c r="F185" s="61" t="s">
        <v>355</v>
      </c>
      <c r="G185" s="61" t="s">
        <v>356</v>
      </c>
      <c r="H185" s="61" t="s">
        <v>525</v>
      </c>
      <c r="I185" s="61" t="s">
        <v>525</v>
      </c>
      <c r="J185" s="53">
        <v>38351</v>
      </c>
      <c r="K185" s="54" t="s">
        <v>839</v>
      </c>
      <c r="L185" s="54" t="s">
        <v>874</v>
      </c>
      <c r="M185" s="53">
        <v>41275</v>
      </c>
    </row>
    <row r="186" spans="1:13" s="73" customFormat="1" ht="63">
      <c r="A186" s="2">
        <v>100</v>
      </c>
      <c r="B186" s="80" t="s">
        <v>208</v>
      </c>
      <c r="C186" s="61" t="s">
        <v>209</v>
      </c>
      <c r="D186" s="37">
        <v>1707721.96</v>
      </c>
      <c r="E186" s="37">
        <v>1605261.3</v>
      </c>
      <c r="F186" s="61" t="s">
        <v>210</v>
      </c>
      <c r="G186" s="61" t="s">
        <v>211</v>
      </c>
      <c r="H186" s="61" t="s">
        <v>525</v>
      </c>
      <c r="I186" s="61" t="s">
        <v>525</v>
      </c>
      <c r="J186" s="53">
        <v>41697</v>
      </c>
      <c r="K186" s="54" t="s">
        <v>839</v>
      </c>
      <c r="L186" s="54" t="s">
        <v>874</v>
      </c>
      <c r="M186" s="53">
        <v>41697</v>
      </c>
    </row>
    <row r="187" spans="1:13" s="73" customFormat="1" ht="78.75">
      <c r="A187" s="2">
        <v>101</v>
      </c>
      <c r="B187" s="80" t="s">
        <v>318</v>
      </c>
      <c r="C187" s="61" t="s">
        <v>319</v>
      </c>
      <c r="D187" s="37">
        <v>1756857.2</v>
      </c>
      <c r="E187" s="37">
        <v>1756857.2</v>
      </c>
      <c r="F187" s="61" t="s">
        <v>592</v>
      </c>
      <c r="G187" s="61" t="s">
        <v>320</v>
      </c>
      <c r="H187" s="61" t="s">
        <v>525</v>
      </c>
      <c r="I187" s="61" t="s">
        <v>525</v>
      </c>
      <c r="J187" s="53">
        <v>38987</v>
      </c>
      <c r="K187" s="54" t="s">
        <v>915</v>
      </c>
      <c r="L187" s="54" t="s">
        <v>874</v>
      </c>
      <c r="M187" s="53">
        <v>41275</v>
      </c>
    </row>
    <row r="188" spans="1:13" s="73" customFormat="1" ht="47.25">
      <c r="A188" s="2">
        <v>102</v>
      </c>
      <c r="B188" s="80" t="s">
        <v>304</v>
      </c>
      <c r="C188" s="61" t="s">
        <v>305</v>
      </c>
      <c r="D188" s="37">
        <v>1758692.56</v>
      </c>
      <c r="E188" s="37">
        <v>1758692.56</v>
      </c>
      <c r="F188" s="61" t="s">
        <v>821</v>
      </c>
      <c r="G188" s="61" t="s">
        <v>306</v>
      </c>
      <c r="H188" s="61" t="s">
        <v>307</v>
      </c>
      <c r="I188" s="61" t="s">
        <v>525</v>
      </c>
      <c r="J188" s="53">
        <v>39581</v>
      </c>
      <c r="K188" s="54" t="s">
        <v>839</v>
      </c>
      <c r="L188" s="54" t="s">
        <v>874</v>
      </c>
      <c r="M188" s="53">
        <v>41275</v>
      </c>
    </row>
    <row r="189" spans="1:13" s="73" customFormat="1" ht="63">
      <c r="A189" s="2">
        <v>103</v>
      </c>
      <c r="B189" s="80" t="s">
        <v>389</v>
      </c>
      <c r="C189" s="61" t="s">
        <v>390</v>
      </c>
      <c r="D189" s="37">
        <v>1833000</v>
      </c>
      <c r="E189" s="37">
        <v>1833000</v>
      </c>
      <c r="F189" s="61" t="s">
        <v>718</v>
      </c>
      <c r="G189" s="61" t="s">
        <v>391</v>
      </c>
      <c r="H189" s="61" t="s">
        <v>392</v>
      </c>
      <c r="I189" s="61" t="s">
        <v>525</v>
      </c>
      <c r="J189" s="53">
        <v>38807</v>
      </c>
      <c r="K189" s="54" t="s">
        <v>839</v>
      </c>
      <c r="L189" s="54" t="s">
        <v>874</v>
      </c>
      <c r="M189" s="53">
        <v>41275</v>
      </c>
    </row>
    <row r="190" spans="1:13" s="73" customFormat="1" ht="47.25">
      <c r="A190" s="2">
        <v>104</v>
      </c>
      <c r="B190" s="80" t="s">
        <v>276</v>
      </c>
      <c r="C190" s="61" t="s">
        <v>277</v>
      </c>
      <c r="D190" s="37">
        <v>1903641</v>
      </c>
      <c r="E190" s="37">
        <v>1903641</v>
      </c>
      <c r="F190" s="61" t="s">
        <v>822</v>
      </c>
      <c r="G190" s="61" t="s">
        <v>278</v>
      </c>
      <c r="H190" s="61" t="s">
        <v>279</v>
      </c>
      <c r="I190" s="61" t="s">
        <v>280</v>
      </c>
      <c r="J190" s="53">
        <v>36526</v>
      </c>
      <c r="K190" s="54" t="s">
        <v>839</v>
      </c>
      <c r="L190" s="54" t="s">
        <v>874</v>
      </c>
      <c r="M190" s="53">
        <v>41275</v>
      </c>
    </row>
    <row r="191" spans="1:13" s="73" customFormat="1" ht="63">
      <c r="A191" s="2">
        <v>105</v>
      </c>
      <c r="B191" s="80" t="s">
        <v>764</v>
      </c>
      <c r="C191" s="61" t="s">
        <v>765</v>
      </c>
      <c r="D191" s="37">
        <v>1932203.39</v>
      </c>
      <c r="E191" s="37">
        <v>1932203.39</v>
      </c>
      <c r="F191" s="61" t="s">
        <v>766</v>
      </c>
      <c r="G191" s="61" t="s">
        <v>767</v>
      </c>
      <c r="H191" s="61" t="s">
        <v>524</v>
      </c>
      <c r="I191" s="61" t="s">
        <v>768</v>
      </c>
      <c r="J191" s="53">
        <v>41805</v>
      </c>
      <c r="K191" s="54" t="s">
        <v>917</v>
      </c>
      <c r="L191" s="54" t="s">
        <v>916</v>
      </c>
      <c r="M191" s="53">
        <v>42636</v>
      </c>
    </row>
    <row r="192" spans="1:13" s="73" customFormat="1" ht="47.25">
      <c r="A192" s="2">
        <v>106</v>
      </c>
      <c r="B192" s="80" t="s">
        <v>709</v>
      </c>
      <c r="C192" s="61" t="s">
        <v>710</v>
      </c>
      <c r="D192" s="37">
        <v>1988600</v>
      </c>
      <c r="E192" s="37">
        <v>1964926.23</v>
      </c>
      <c r="F192" s="61" t="s">
        <v>711</v>
      </c>
      <c r="G192" s="61" t="s">
        <v>712</v>
      </c>
      <c r="H192" s="61" t="s">
        <v>525</v>
      </c>
      <c r="I192" s="61" t="s">
        <v>713</v>
      </c>
      <c r="J192" s="53">
        <v>41559</v>
      </c>
      <c r="K192" s="54" t="s">
        <v>839</v>
      </c>
      <c r="L192" s="54" t="s">
        <v>877</v>
      </c>
      <c r="M192" s="53">
        <v>41635</v>
      </c>
    </row>
    <row r="193" spans="1:13" s="73" customFormat="1" ht="47.25">
      <c r="A193" s="2">
        <v>107</v>
      </c>
      <c r="B193" s="80" t="s">
        <v>704</v>
      </c>
      <c r="C193" s="61" t="s">
        <v>705</v>
      </c>
      <c r="D193" s="37">
        <v>2000000</v>
      </c>
      <c r="E193" s="37">
        <v>1857142.56</v>
      </c>
      <c r="F193" s="61" t="s">
        <v>706</v>
      </c>
      <c r="G193" s="61" t="s">
        <v>707</v>
      </c>
      <c r="H193" s="61" t="s">
        <v>525</v>
      </c>
      <c r="I193" s="61" t="s">
        <v>708</v>
      </c>
      <c r="J193" s="53">
        <v>41414</v>
      </c>
      <c r="K193" s="54" t="s">
        <v>918</v>
      </c>
      <c r="L193" s="54" t="s">
        <v>877</v>
      </c>
      <c r="M193" s="53">
        <v>41635</v>
      </c>
    </row>
    <row r="194" spans="1:13" s="73" customFormat="1" ht="47.25">
      <c r="A194" s="2">
        <v>108</v>
      </c>
      <c r="B194" s="80" t="s">
        <v>117</v>
      </c>
      <c r="C194" s="61" t="s">
        <v>118</v>
      </c>
      <c r="D194" s="37">
        <v>2169491.53</v>
      </c>
      <c r="E194" s="37">
        <v>2151818.81</v>
      </c>
      <c r="F194" s="61" t="s">
        <v>119</v>
      </c>
      <c r="G194" s="61" t="s">
        <v>120</v>
      </c>
      <c r="H194" s="61" t="s">
        <v>121</v>
      </c>
      <c r="I194" s="61" t="s">
        <v>122</v>
      </c>
      <c r="J194" s="53">
        <v>40690</v>
      </c>
      <c r="K194" s="54" t="s">
        <v>919</v>
      </c>
      <c r="L194" s="54" t="s">
        <v>874</v>
      </c>
      <c r="M194" s="53">
        <v>41275</v>
      </c>
    </row>
    <row r="195" spans="1:13" s="73" customFormat="1" ht="78.75">
      <c r="A195" s="2">
        <v>109</v>
      </c>
      <c r="B195" s="80" t="s">
        <v>334</v>
      </c>
      <c r="C195" s="61" t="s">
        <v>335</v>
      </c>
      <c r="D195" s="37">
        <v>2199532</v>
      </c>
      <c r="E195" s="37">
        <v>2199532</v>
      </c>
      <c r="F195" s="61" t="s">
        <v>823</v>
      </c>
      <c r="G195" s="61" t="s">
        <v>336</v>
      </c>
      <c r="H195" s="61" t="s">
        <v>525</v>
      </c>
      <c r="I195" s="61" t="s">
        <v>525</v>
      </c>
      <c r="J195" s="53">
        <v>35431</v>
      </c>
      <c r="K195" s="54" t="s">
        <v>839</v>
      </c>
      <c r="L195" s="54" t="s">
        <v>874</v>
      </c>
      <c r="M195" s="53">
        <v>41275</v>
      </c>
    </row>
    <row r="196" spans="1:13" s="73" customFormat="1" ht="78.75">
      <c r="A196" s="2">
        <v>110</v>
      </c>
      <c r="B196" s="80" t="s">
        <v>289</v>
      </c>
      <c r="C196" s="61" t="s">
        <v>290</v>
      </c>
      <c r="D196" s="37">
        <v>2199532</v>
      </c>
      <c r="E196" s="37">
        <v>2199532</v>
      </c>
      <c r="F196" s="61" t="s">
        <v>824</v>
      </c>
      <c r="G196" s="61" t="s">
        <v>291</v>
      </c>
      <c r="H196" s="61"/>
      <c r="I196" s="61"/>
      <c r="J196" s="53">
        <v>35431</v>
      </c>
      <c r="K196" s="54" t="s">
        <v>839</v>
      </c>
      <c r="L196" s="54" t="s">
        <v>874</v>
      </c>
      <c r="M196" s="53">
        <v>41275</v>
      </c>
    </row>
    <row r="197" spans="1:13" s="73" customFormat="1" ht="47.25">
      <c r="A197" s="2">
        <v>111</v>
      </c>
      <c r="B197" s="80" t="s">
        <v>271</v>
      </c>
      <c r="C197" s="61" t="s">
        <v>272</v>
      </c>
      <c r="D197" s="37">
        <v>2201724.54</v>
      </c>
      <c r="E197" s="37">
        <v>2201724.54</v>
      </c>
      <c r="F197" s="61" t="s">
        <v>273</v>
      </c>
      <c r="G197" s="61" t="s">
        <v>274</v>
      </c>
      <c r="H197" s="61" t="s">
        <v>275</v>
      </c>
      <c r="I197" s="61" t="s">
        <v>275</v>
      </c>
      <c r="J197" s="53">
        <v>40724</v>
      </c>
      <c r="K197" s="54" t="s">
        <v>920</v>
      </c>
      <c r="L197" s="54" t="s">
        <v>874</v>
      </c>
      <c r="M197" s="53">
        <v>41275</v>
      </c>
    </row>
    <row r="198" spans="1:13" s="73" customFormat="1" ht="47.25">
      <c r="A198" s="2">
        <v>112</v>
      </c>
      <c r="B198" s="80" t="s">
        <v>267</v>
      </c>
      <c r="C198" s="61" t="s">
        <v>537</v>
      </c>
      <c r="D198" s="37">
        <v>2201724.54</v>
      </c>
      <c r="E198" s="37">
        <v>2201724.54</v>
      </c>
      <c r="F198" s="61" t="s">
        <v>268</v>
      </c>
      <c r="G198" s="61" t="s">
        <v>269</v>
      </c>
      <c r="H198" s="61" t="s">
        <v>270</v>
      </c>
      <c r="I198" s="61" t="s">
        <v>270</v>
      </c>
      <c r="J198" s="53">
        <v>40732</v>
      </c>
      <c r="K198" s="54" t="s">
        <v>920</v>
      </c>
      <c r="L198" s="54" t="s">
        <v>874</v>
      </c>
      <c r="M198" s="53">
        <v>41275</v>
      </c>
    </row>
    <row r="199" spans="1:13" s="73" customFormat="1" ht="78.75">
      <c r="A199" s="2">
        <v>113</v>
      </c>
      <c r="B199" s="80" t="s">
        <v>397</v>
      </c>
      <c r="C199" s="61" t="s">
        <v>398</v>
      </c>
      <c r="D199" s="37">
        <v>2330000</v>
      </c>
      <c r="E199" s="37">
        <v>2330000</v>
      </c>
      <c r="F199" s="61" t="s">
        <v>399</v>
      </c>
      <c r="G199" s="61" t="s">
        <v>400</v>
      </c>
      <c r="H199" s="61" t="s">
        <v>401</v>
      </c>
      <c r="I199" s="61" t="s">
        <v>525</v>
      </c>
      <c r="J199" s="53">
        <v>38827</v>
      </c>
      <c r="K199" s="54" t="s">
        <v>921</v>
      </c>
      <c r="L199" s="54" t="s">
        <v>874</v>
      </c>
      <c r="M199" s="53">
        <v>41275</v>
      </c>
    </row>
    <row r="200" spans="1:13" s="73" customFormat="1" ht="47.25">
      <c r="A200" s="2">
        <v>114</v>
      </c>
      <c r="B200" s="80" t="s">
        <v>204</v>
      </c>
      <c r="C200" s="61" t="s">
        <v>205</v>
      </c>
      <c r="D200" s="37">
        <v>2356782</v>
      </c>
      <c r="E200" s="37">
        <v>2329501.09</v>
      </c>
      <c r="F200" s="61" t="s">
        <v>781</v>
      </c>
      <c r="G200" s="61" t="s">
        <v>206</v>
      </c>
      <c r="H200" s="61" t="s">
        <v>207</v>
      </c>
      <c r="I200" s="61" t="s">
        <v>525</v>
      </c>
      <c r="J200" s="53">
        <v>37622</v>
      </c>
      <c r="K200" s="54" t="s">
        <v>839</v>
      </c>
      <c r="L200" s="54" t="s">
        <v>874</v>
      </c>
      <c r="M200" s="53">
        <v>41275</v>
      </c>
    </row>
    <row r="201" spans="1:13" s="73" customFormat="1" ht="47.25">
      <c r="A201" s="2">
        <v>115</v>
      </c>
      <c r="B201" s="80" t="s">
        <v>735</v>
      </c>
      <c r="C201" s="61" t="s">
        <v>736</v>
      </c>
      <c r="D201" s="37">
        <v>2437170.56</v>
      </c>
      <c r="E201" s="37">
        <v>1856892.16</v>
      </c>
      <c r="F201" s="61" t="s">
        <v>737</v>
      </c>
      <c r="G201" s="61" t="s">
        <v>738</v>
      </c>
      <c r="H201" s="61" t="s">
        <v>739</v>
      </c>
      <c r="I201" s="61" t="s">
        <v>740</v>
      </c>
      <c r="J201" s="53">
        <v>41956</v>
      </c>
      <c r="K201" s="54" t="s">
        <v>922</v>
      </c>
      <c r="L201" s="54" t="s">
        <v>923</v>
      </c>
      <c r="M201" s="53">
        <v>41949</v>
      </c>
    </row>
    <row r="202" spans="1:13" s="73" customFormat="1" ht="47.25">
      <c r="A202" s="2">
        <v>116</v>
      </c>
      <c r="B202" s="80" t="s">
        <v>754</v>
      </c>
      <c r="C202" s="61" t="s">
        <v>742</v>
      </c>
      <c r="D202" s="37">
        <v>2511900</v>
      </c>
      <c r="E202" s="37">
        <v>1794214.2</v>
      </c>
      <c r="F202" s="61" t="s">
        <v>755</v>
      </c>
      <c r="G202" s="61" t="s">
        <v>756</v>
      </c>
      <c r="H202" s="61" t="s">
        <v>757</v>
      </c>
      <c r="I202" s="61" t="s">
        <v>758</v>
      </c>
      <c r="J202" s="53">
        <v>41983</v>
      </c>
      <c r="K202" s="54" t="s">
        <v>924</v>
      </c>
      <c r="L202" s="54" t="s">
        <v>924</v>
      </c>
      <c r="M202" s="53">
        <v>41989</v>
      </c>
    </row>
    <row r="203" spans="1:13" s="73" customFormat="1" ht="78.75">
      <c r="A203" s="2">
        <v>117</v>
      </c>
      <c r="B203" s="80" t="s">
        <v>473</v>
      </c>
      <c r="C203" s="61" t="s">
        <v>474</v>
      </c>
      <c r="D203" s="37">
        <v>2520000</v>
      </c>
      <c r="E203" s="37">
        <v>2520000</v>
      </c>
      <c r="F203" s="61" t="s">
        <v>475</v>
      </c>
      <c r="G203" s="61" t="s">
        <v>476</v>
      </c>
      <c r="H203" s="61" t="s">
        <v>477</v>
      </c>
      <c r="I203" s="61" t="s">
        <v>478</v>
      </c>
      <c r="J203" s="53">
        <v>39899</v>
      </c>
      <c r="K203" s="54" t="s">
        <v>925</v>
      </c>
      <c r="L203" s="54" t="s">
        <v>874</v>
      </c>
      <c r="M203" s="53">
        <v>41275</v>
      </c>
    </row>
    <row r="204" spans="1:13" s="73" customFormat="1" ht="78.75">
      <c r="A204" s="2">
        <v>118</v>
      </c>
      <c r="B204" s="80" t="s">
        <v>724</v>
      </c>
      <c r="C204" s="61" t="s">
        <v>725</v>
      </c>
      <c r="D204" s="37">
        <v>2551898.33</v>
      </c>
      <c r="E204" s="37">
        <v>1339746.66</v>
      </c>
      <c r="F204" s="61" t="s">
        <v>825</v>
      </c>
      <c r="G204" s="61" t="s">
        <v>726</v>
      </c>
      <c r="H204" s="61" t="s">
        <v>727</v>
      </c>
      <c r="I204" s="61" t="s">
        <v>728</v>
      </c>
      <c r="J204" s="53">
        <v>41970</v>
      </c>
      <c r="K204" s="54" t="s">
        <v>926</v>
      </c>
      <c r="L204" s="54" t="s">
        <v>926</v>
      </c>
      <c r="M204" s="53">
        <v>41949</v>
      </c>
    </row>
    <row r="205" spans="1:13" s="73" customFormat="1" ht="47.25">
      <c r="A205" s="2">
        <v>119</v>
      </c>
      <c r="B205" s="80" t="s">
        <v>741</v>
      </c>
      <c r="C205" s="61" t="s">
        <v>742</v>
      </c>
      <c r="D205" s="37">
        <v>2620225</v>
      </c>
      <c r="E205" s="37">
        <v>1871589</v>
      </c>
      <c r="F205" s="61" t="s">
        <v>743</v>
      </c>
      <c r="G205" s="61" t="s">
        <v>744</v>
      </c>
      <c r="H205" s="61" t="s">
        <v>745</v>
      </c>
      <c r="I205" s="61" t="s">
        <v>746</v>
      </c>
      <c r="J205" s="53">
        <v>41989</v>
      </c>
      <c r="K205" s="54" t="s">
        <v>909</v>
      </c>
      <c r="L205" s="54" t="s">
        <v>909</v>
      </c>
      <c r="M205" s="53">
        <v>41989</v>
      </c>
    </row>
    <row r="206" spans="1:13" s="73" customFormat="1" ht="63">
      <c r="A206" s="2">
        <v>120</v>
      </c>
      <c r="B206" s="80" t="s">
        <v>799</v>
      </c>
      <c r="C206" s="61" t="s">
        <v>804</v>
      </c>
      <c r="D206" s="37">
        <v>2720000</v>
      </c>
      <c r="E206" s="37">
        <v>906666.8</v>
      </c>
      <c r="F206" s="61" t="s">
        <v>826</v>
      </c>
      <c r="G206" s="61" t="s">
        <v>828</v>
      </c>
      <c r="H206" s="61" t="s">
        <v>829</v>
      </c>
      <c r="I206" s="61" t="s">
        <v>524</v>
      </c>
      <c r="J206" s="53">
        <v>42625</v>
      </c>
      <c r="K206" s="54" t="s">
        <v>927</v>
      </c>
      <c r="L206" s="54" t="s">
        <v>927</v>
      </c>
      <c r="M206" s="53">
        <v>42625</v>
      </c>
    </row>
    <row r="207" spans="1:13" s="73" customFormat="1" ht="47.25">
      <c r="A207" s="2">
        <v>121</v>
      </c>
      <c r="B207" s="80" t="s">
        <v>256</v>
      </c>
      <c r="C207" s="61" t="s">
        <v>537</v>
      </c>
      <c r="D207" s="37">
        <v>3197000</v>
      </c>
      <c r="E207" s="37">
        <v>3197000</v>
      </c>
      <c r="F207" s="61" t="s">
        <v>257</v>
      </c>
      <c r="G207" s="61" t="s">
        <v>258</v>
      </c>
      <c r="H207" s="61" t="s">
        <v>258</v>
      </c>
      <c r="I207" s="61" t="s">
        <v>259</v>
      </c>
      <c r="J207" s="53">
        <v>39563</v>
      </c>
      <c r="K207" s="54" t="s">
        <v>928</v>
      </c>
      <c r="L207" s="54" t="s">
        <v>874</v>
      </c>
      <c r="M207" s="53">
        <v>41275</v>
      </c>
    </row>
    <row r="208" spans="1:13" s="73" customFormat="1" ht="78.75">
      <c r="A208" s="2">
        <v>122</v>
      </c>
      <c r="B208" s="80" t="s">
        <v>342</v>
      </c>
      <c r="C208" s="61" t="s">
        <v>343</v>
      </c>
      <c r="D208" s="37">
        <v>3450000</v>
      </c>
      <c r="E208" s="37">
        <v>3450000</v>
      </c>
      <c r="F208" s="61" t="s">
        <v>344</v>
      </c>
      <c r="G208" s="61" t="s">
        <v>345</v>
      </c>
      <c r="H208" s="61" t="s">
        <v>525</v>
      </c>
      <c r="I208" s="61" t="s">
        <v>525</v>
      </c>
      <c r="J208" s="53">
        <v>38351</v>
      </c>
      <c r="K208" s="54" t="s">
        <v>839</v>
      </c>
      <c r="L208" s="54" t="s">
        <v>874</v>
      </c>
      <c r="M208" s="53">
        <v>41275</v>
      </c>
    </row>
    <row r="209" spans="1:13" s="73" customFormat="1" ht="63">
      <c r="A209" s="2">
        <v>123</v>
      </c>
      <c r="B209" s="80" t="s">
        <v>729</v>
      </c>
      <c r="C209" s="61" t="s">
        <v>730</v>
      </c>
      <c r="D209" s="37">
        <v>3495980</v>
      </c>
      <c r="E209" s="37">
        <v>2621985.03</v>
      </c>
      <c r="F209" s="61" t="s">
        <v>731</v>
      </c>
      <c r="G209" s="61" t="s">
        <v>732</v>
      </c>
      <c r="H209" s="61" t="s">
        <v>733</v>
      </c>
      <c r="I209" s="61" t="s">
        <v>734</v>
      </c>
      <c r="J209" s="53">
        <v>41970</v>
      </c>
      <c r="K209" s="54" t="s">
        <v>923</v>
      </c>
      <c r="L209" s="54" t="s">
        <v>923</v>
      </c>
      <c r="M209" s="53">
        <v>41949</v>
      </c>
    </row>
    <row r="210" spans="1:13" s="73" customFormat="1" ht="47.25">
      <c r="A210" s="2">
        <v>124</v>
      </c>
      <c r="B210" s="80" t="s">
        <v>759</v>
      </c>
      <c r="C210" s="61" t="s">
        <v>760</v>
      </c>
      <c r="D210" s="37">
        <v>3618666</v>
      </c>
      <c r="E210" s="37">
        <v>2627840.96</v>
      </c>
      <c r="F210" s="61" t="s">
        <v>761</v>
      </c>
      <c r="G210" s="61" t="s">
        <v>762</v>
      </c>
      <c r="H210" s="61" t="s">
        <v>763</v>
      </c>
      <c r="I210" s="61" t="s">
        <v>525</v>
      </c>
      <c r="J210" s="53">
        <v>41970</v>
      </c>
      <c r="K210" s="54" t="s">
        <v>924</v>
      </c>
      <c r="L210" s="54" t="s">
        <v>924</v>
      </c>
      <c r="M210" s="53">
        <v>41989</v>
      </c>
    </row>
    <row r="211" spans="1:13" s="73" customFormat="1" ht="63">
      <c r="A211" s="2">
        <v>125</v>
      </c>
      <c r="B211" s="80" t="s">
        <v>365</v>
      </c>
      <c r="C211" s="61" t="s">
        <v>366</v>
      </c>
      <c r="D211" s="37">
        <v>4316382.25</v>
      </c>
      <c r="E211" s="37">
        <v>4316382.25</v>
      </c>
      <c r="F211" s="61" t="s">
        <v>782</v>
      </c>
      <c r="G211" s="61" t="s">
        <v>367</v>
      </c>
      <c r="H211" s="61" t="s">
        <v>368</v>
      </c>
      <c r="I211" s="61" t="s">
        <v>369</v>
      </c>
      <c r="J211" s="53">
        <v>38351</v>
      </c>
      <c r="K211" s="54" t="s">
        <v>839</v>
      </c>
      <c r="L211" s="54" t="s">
        <v>874</v>
      </c>
      <c r="M211" s="53">
        <v>41275</v>
      </c>
    </row>
    <row r="212" spans="1:13" s="73" customFormat="1" ht="78.75">
      <c r="A212" s="2">
        <v>126</v>
      </c>
      <c r="B212" s="80" t="s">
        <v>361</v>
      </c>
      <c r="C212" s="61" t="s">
        <v>362</v>
      </c>
      <c r="D212" s="37">
        <v>4448123</v>
      </c>
      <c r="E212" s="37">
        <v>4448123</v>
      </c>
      <c r="F212" s="61" t="s">
        <v>363</v>
      </c>
      <c r="G212" s="61" t="s">
        <v>364</v>
      </c>
      <c r="H212" s="61" t="s">
        <v>525</v>
      </c>
      <c r="I212" s="61" t="s">
        <v>525</v>
      </c>
      <c r="J212" s="53">
        <v>38351</v>
      </c>
      <c r="K212" s="54" t="s">
        <v>839</v>
      </c>
      <c r="L212" s="54" t="s">
        <v>874</v>
      </c>
      <c r="M212" s="53">
        <v>41275</v>
      </c>
    </row>
    <row r="213" spans="1:13" s="73" customFormat="1" ht="78.75">
      <c r="A213" s="2">
        <v>127</v>
      </c>
      <c r="B213" s="80" t="s">
        <v>393</v>
      </c>
      <c r="C213" s="61" t="s">
        <v>394</v>
      </c>
      <c r="D213" s="37">
        <v>5297880</v>
      </c>
      <c r="E213" s="37">
        <v>5297880</v>
      </c>
      <c r="F213" s="61" t="s">
        <v>395</v>
      </c>
      <c r="G213" s="61" t="s">
        <v>396</v>
      </c>
      <c r="H213" s="61" t="s">
        <v>525</v>
      </c>
      <c r="I213" s="61" t="s">
        <v>525</v>
      </c>
      <c r="J213" s="53">
        <v>38807</v>
      </c>
      <c r="K213" s="54" t="s">
        <v>839</v>
      </c>
      <c r="L213" s="54" t="s">
        <v>874</v>
      </c>
      <c r="M213" s="53">
        <v>41275</v>
      </c>
    </row>
    <row r="214" spans="1:13" s="73" customFormat="1" ht="78.75">
      <c r="A214" s="2">
        <v>128</v>
      </c>
      <c r="B214" s="80" t="s">
        <v>324</v>
      </c>
      <c r="C214" s="61" t="s">
        <v>325</v>
      </c>
      <c r="D214" s="37">
        <v>5900000</v>
      </c>
      <c r="E214" s="37">
        <v>5900000</v>
      </c>
      <c r="F214" s="61" t="s">
        <v>326</v>
      </c>
      <c r="G214" s="61" t="s">
        <v>327</v>
      </c>
      <c r="H214" s="61" t="s">
        <v>525</v>
      </c>
      <c r="I214" s="61" t="s">
        <v>525</v>
      </c>
      <c r="J214" s="53">
        <v>41163</v>
      </c>
      <c r="K214" s="54" t="s">
        <v>929</v>
      </c>
      <c r="L214" s="54" t="s">
        <v>874</v>
      </c>
      <c r="M214" s="53">
        <v>41275</v>
      </c>
    </row>
    <row r="215" spans="1:13" s="73" customFormat="1" ht="47.25">
      <c r="A215" s="2">
        <v>129</v>
      </c>
      <c r="B215" s="80" t="s">
        <v>380</v>
      </c>
      <c r="C215" s="61" t="s">
        <v>381</v>
      </c>
      <c r="D215" s="37">
        <v>6044069</v>
      </c>
      <c r="E215" s="37">
        <v>6044069</v>
      </c>
      <c r="F215" s="61" t="s">
        <v>827</v>
      </c>
      <c r="G215" s="61" t="s">
        <v>382</v>
      </c>
      <c r="H215" s="61" t="s">
        <v>383</v>
      </c>
      <c r="I215" s="61"/>
      <c r="J215" s="53">
        <v>37147</v>
      </c>
      <c r="K215" s="54" t="s">
        <v>839</v>
      </c>
      <c r="L215" s="54" t="s">
        <v>874</v>
      </c>
      <c r="M215" s="53">
        <v>41275</v>
      </c>
    </row>
    <row r="216" spans="1:13" s="73" customFormat="1" ht="78.75">
      <c r="A216" s="2">
        <v>130</v>
      </c>
      <c r="B216" s="80" t="s">
        <v>263</v>
      </c>
      <c r="C216" s="61" t="s">
        <v>264</v>
      </c>
      <c r="D216" s="37">
        <v>10920965</v>
      </c>
      <c r="E216" s="37">
        <v>10920965</v>
      </c>
      <c r="F216" s="61" t="s">
        <v>265</v>
      </c>
      <c r="G216" s="61" t="s">
        <v>266</v>
      </c>
      <c r="H216" s="61" t="s">
        <v>525</v>
      </c>
      <c r="I216" s="61" t="s">
        <v>525</v>
      </c>
      <c r="J216" s="53">
        <v>39596</v>
      </c>
      <c r="K216" s="54" t="s">
        <v>930</v>
      </c>
      <c r="L216" s="54" t="s">
        <v>874</v>
      </c>
      <c r="M216" s="53">
        <v>41275</v>
      </c>
    </row>
    <row r="217" spans="1:13" s="73" customFormat="1" ht="46.5" customHeight="1">
      <c r="A217" s="2">
        <v>131</v>
      </c>
      <c r="B217" s="36" t="s">
        <v>43</v>
      </c>
      <c r="C217" s="49" t="s">
        <v>795</v>
      </c>
      <c r="D217" s="24">
        <v>481830</v>
      </c>
      <c r="E217" s="24">
        <v>481830</v>
      </c>
      <c r="F217" s="54" t="s">
        <v>949</v>
      </c>
      <c r="G217" s="49" t="s">
        <v>72</v>
      </c>
      <c r="H217" s="61" t="s">
        <v>525</v>
      </c>
      <c r="I217" s="49" t="s">
        <v>73</v>
      </c>
      <c r="J217" s="53">
        <v>39802</v>
      </c>
      <c r="K217" s="54" t="s">
        <v>855</v>
      </c>
      <c r="L217" s="54" t="s">
        <v>948</v>
      </c>
      <c r="M217" s="53">
        <v>42769</v>
      </c>
    </row>
    <row r="218" spans="1:13" s="73" customFormat="1" ht="47.25">
      <c r="A218" s="2">
        <v>132</v>
      </c>
      <c r="B218" s="84" t="s">
        <v>769</v>
      </c>
      <c r="C218" s="64" t="s">
        <v>689</v>
      </c>
      <c r="D218" s="35">
        <v>271686.44</v>
      </c>
      <c r="E218" s="35">
        <v>271686.44</v>
      </c>
      <c r="F218" s="64" t="s">
        <v>770</v>
      </c>
      <c r="G218" s="64" t="s">
        <v>771</v>
      </c>
      <c r="H218" s="64" t="s">
        <v>772</v>
      </c>
      <c r="I218" s="64" t="s">
        <v>773</v>
      </c>
      <c r="J218" s="85" t="s">
        <v>857</v>
      </c>
      <c r="K218" s="54" t="s">
        <v>858</v>
      </c>
      <c r="L218" s="2" t="s">
        <v>951</v>
      </c>
      <c r="M218" s="53">
        <v>43090</v>
      </c>
    </row>
    <row r="219" spans="1:13" s="73" customFormat="1" ht="31.5">
      <c r="A219" s="2">
        <v>133</v>
      </c>
      <c r="B219" s="36" t="s">
        <v>93</v>
      </c>
      <c r="C219" s="49" t="s">
        <v>961</v>
      </c>
      <c r="D219" s="24">
        <v>320000</v>
      </c>
      <c r="E219" s="36">
        <v>320000</v>
      </c>
      <c r="F219" s="49" t="s">
        <v>980</v>
      </c>
      <c r="G219" s="60" t="s">
        <v>94</v>
      </c>
      <c r="H219" s="49" t="s">
        <v>19</v>
      </c>
      <c r="I219" s="49" t="s">
        <v>19</v>
      </c>
      <c r="J219" s="53">
        <v>38499</v>
      </c>
      <c r="K219" s="54" t="s">
        <v>865</v>
      </c>
      <c r="L219" s="54" t="s">
        <v>963</v>
      </c>
      <c r="M219" s="53">
        <v>42807</v>
      </c>
    </row>
    <row r="220" spans="1:13" s="73" customFormat="1" ht="31.5">
      <c r="A220" s="2">
        <v>134</v>
      </c>
      <c r="B220" s="36" t="s">
        <v>81</v>
      </c>
      <c r="C220" s="49" t="s">
        <v>958</v>
      </c>
      <c r="D220" s="24">
        <v>246027.01</v>
      </c>
      <c r="E220" s="36">
        <v>246027.01</v>
      </c>
      <c r="F220" s="49" t="s">
        <v>959</v>
      </c>
      <c r="G220" s="60" t="s">
        <v>82</v>
      </c>
      <c r="H220" s="49" t="s">
        <v>19</v>
      </c>
      <c r="I220" s="60" t="s">
        <v>83</v>
      </c>
      <c r="J220" s="53">
        <v>38716</v>
      </c>
      <c r="K220" s="54" t="s">
        <v>862</v>
      </c>
      <c r="L220" s="54" t="s">
        <v>962</v>
      </c>
      <c r="M220" s="53">
        <v>43069</v>
      </c>
    </row>
    <row r="221" spans="1:13" s="73" customFormat="1" ht="47.25">
      <c r="A221" s="2">
        <v>135</v>
      </c>
      <c r="B221" s="86">
        <v>56069</v>
      </c>
      <c r="C221" s="49" t="s">
        <v>966</v>
      </c>
      <c r="D221" s="42">
        <v>418000</v>
      </c>
      <c r="E221" s="44">
        <v>124404.75</v>
      </c>
      <c r="F221" s="65" t="s">
        <v>964</v>
      </c>
      <c r="G221" s="66" t="s">
        <v>965</v>
      </c>
      <c r="H221" s="61" t="s">
        <v>525</v>
      </c>
      <c r="I221" s="61" t="s">
        <v>525</v>
      </c>
      <c r="J221" s="53">
        <v>43062</v>
      </c>
      <c r="K221" s="54" t="s">
        <v>974</v>
      </c>
      <c r="L221" s="54" t="s">
        <v>967</v>
      </c>
      <c r="M221" s="53">
        <v>43055</v>
      </c>
    </row>
    <row r="222" spans="1:13" s="73" customFormat="1" ht="78.75">
      <c r="A222" s="2">
        <v>136</v>
      </c>
      <c r="B222" s="86">
        <v>55797</v>
      </c>
      <c r="C222" s="49" t="s">
        <v>968</v>
      </c>
      <c r="D222" s="42">
        <v>4139200</v>
      </c>
      <c r="E222" s="42">
        <v>2000613.43</v>
      </c>
      <c r="F222" s="65" t="s">
        <v>969</v>
      </c>
      <c r="G222" s="66" t="s">
        <v>970</v>
      </c>
      <c r="H222" s="65" t="s">
        <v>971</v>
      </c>
      <c r="I222" s="61" t="s">
        <v>525</v>
      </c>
      <c r="J222" s="87">
        <v>42941</v>
      </c>
      <c r="K222" s="88" t="s">
        <v>972</v>
      </c>
      <c r="L222" s="88" t="s">
        <v>973</v>
      </c>
      <c r="M222" s="87">
        <v>42941</v>
      </c>
    </row>
    <row r="223" spans="1:14" s="73" customFormat="1" ht="63">
      <c r="A223" s="2">
        <v>137</v>
      </c>
      <c r="B223" s="89" t="s">
        <v>990</v>
      </c>
      <c r="C223" s="67" t="s">
        <v>1004</v>
      </c>
      <c r="D223" s="45">
        <v>977781.25</v>
      </c>
      <c r="E223" s="44">
        <v>195556.2</v>
      </c>
      <c r="F223" s="67" t="s">
        <v>1008</v>
      </c>
      <c r="G223" s="67" t="s">
        <v>1022</v>
      </c>
      <c r="H223" s="61" t="s">
        <v>525</v>
      </c>
      <c r="I223" s="68" t="s">
        <v>1023</v>
      </c>
      <c r="J223" s="53">
        <v>43461</v>
      </c>
      <c r="K223" s="54" t="s">
        <v>1072</v>
      </c>
      <c r="L223" s="54" t="s">
        <v>1073</v>
      </c>
      <c r="M223" s="53">
        <v>43461</v>
      </c>
      <c r="N223" s="90"/>
    </row>
    <row r="224" spans="1:14" s="73" customFormat="1" ht="63">
      <c r="A224" s="2">
        <v>138</v>
      </c>
      <c r="B224" s="89" t="s">
        <v>991</v>
      </c>
      <c r="C224" s="67" t="s">
        <v>1005</v>
      </c>
      <c r="D224" s="45">
        <v>977781.25</v>
      </c>
      <c r="E224" s="44">
        <v>195556.2</v>
      </c>
      <c r="F224" s="67" t="s">
        <v>1009</v>
      </c>
      <c r="G224" s="67" t="s">
        <v>1024</v>
      </c>
      <c r="H224" s="61" t="s">
        <v>525</v>
      </c>
      <c r="I224" s="68" t="s">
        <v>1025</v>
      </c>
      <c r="J224" s="53">
        <v>43461</v>
      </c>
      <c r="K224" s="54" t="s">
        <v>1072</v>
      </c>
      <c r="L224" s="54" t="s">
        <v>1073</v>
      </c>
      <c r="M224" s="53">
        <v>43461</v>
      </c>
      <c r="N224" s="90"/>
    </row>
    <row r="225" spans="1:14" s="73" customFormat="1" ht="63">
      <c r="A225" s="2">
        <v>139</v>
      </c>
      <c r="B225" s="89" t="s">
        <v>992</v>
      </c>
      <c r="C225" s="67" t="s">
        <v>1005</v>
      </c>
      <c r="D225" s="45">
        <v>977781.25</v>
      </c>
      <c r="E225" s="44">
        <v>195556.2</v>
      </c>
      <c r="F225" s="67" t="s">
        <v>1010</v>
      </c>
      <c r="G225" s="67" t="s">
        <v>1026</v>
      </c>
      <c r="H225" s="61" t="s">
        <v>525</v>
      </c>
      <c r="I225" s="68" t="s">
        <v>1027</v>
      </c>
      <c r="J225" s="53">
        <v>43461</v>
      </c>
      <c r="K225" s="54" t="s">
        <v>1072</v>
      </c>
      <c r="L225" s="54" t="s">
        <v>1073</v>
      </c>
      <c r="M225" s="53">
        <v>43461</v>
      </c>
      <c r="N225" s="90"/>
    </row>
    <row r="226" spans="1:14" s="73" customFormat="1" ht="63">
      <c r="A226" s="2">
        <v>140</v>
      </c>
      <c r="B226" s="89" t="s">
        <v>993</v>
      </c>
      <c r="C226" s="67" t="s">
        <v>1005</v>
      </c>
      <c r="D226" s="45">
        <v>977781.25</v>
      </c>
      <c r="E226" s="44">
        <v>195556.2</v>
      </c>
      <c r="F226" s="67" t="s">
        <v>1011</v>
      </c>
      <c r="G226" s="67" t="s">
        <v>1028</v>
      </c>
      <c r="H226" s="61" t="s">
        <v>525</v>
      </c>
      <c r="I226" s="68" t="s">
        <v>1029</v>
      </c>
      <c r="J226" s="53">
        <v>43461</v>
      </c>
      <c r="K226" s="54" t="s">
        <v>1072</v>
      </c>
      <c r="L226" s="54" t="s">
        <v>1073</v>
      </c>
      <c r="M226" s="53">
        <v>43461</v>
      </c>
      <c r="N226" s="90"/>
    </row>
    <row r="227" spans="1:14" s="73" customFormat="1" ht="63">
      <c r="A227" s="2">
        <v>141</v>
      </c>
      <c r="B227" s="89" t="s">
        <v>994</v>
      </c>
      <c r="C227" s="67" t="s">
        <v>1004</v>
      </c>
      <c r="D227" s="45">
        <v>977781.25</v>
      </c>
      <c r="E227" s="44">
        <v>195556.2</v>
      </c>
      <c r="F227" s="67" t="s">
        <v>1012</v>
      </c>
      <c r="G227" s="67" t="s">
        <v>1030</v>
      </c>
      <c r="H227" s="61" t="s">
        <v>525</v>
      </c>
      <c r="I227" s="68" t="s">
        <v>1031</v>
      </c>
      <c r="J227" s="53">
        <v>43461</v>
      </c>
      <c r="K227" s="54" t="s">
        <v>1072</v>
      </c>
      <c r="L227" s="54" t="s">
        <v>1073</v>
      </c>
      <c r="M227" s="53">
        <v>43461</v>
      </c>
      <c r="N227" s="90"/>
    </row>
    <row r="228" spans="1:14" s="73" customFormat="1" ht="126">
      <c r="A228" s="2">
        <v>142</v>
      </c>
      <c r="B228" s="89" t="s">
        <v>995</v>
      </c>
      <c r="C228" s="68" t="s">
        <v>1003</v>
      </c>
      <c r="D228" s="45">
        <v>2970000</v>
      </c>
      <c r="E228" s="44">
        <v>420750</v>
      </c>
      <c r="F228" s="67" t="s">
        <v>1013</v>
      </c>
      <c r="G228" s="67" t="s">
        <v>1032</v>
      </c>
      <c r="H228" s="67" t="s">
        <v>525</v>
      </c>
      <c r="I228" s="68" t="s">
        <v>1033</v>
      </c>
      <c r="J228" s="53">
        <v>43305</v>
      </c>
      <c r="K228" s="54" t="s">
        <v>1046</v>
      </c>
      <c r="L228" s="54" t="s">
        <v>1047</v>
      </c>
      <c r="M228" s="53">
        <v>43305</v>
      </c>
      <c r="N228" s="90"/>
    </row>
    <row r="229" spans="1:14" s="73" customFormat="1" ht="126">
      <c r="A229" s="2">
        <v>143</v>
      </c>
      <c r="B229" s="89" t="s">
        <v>996</v>
      </c>
      <c r="C229" s="68" t="s">
        <v>1006</v>
      </c>
      <c r="D229" s="45">
        <v>4510000</v>
      </c>
      <c r="E229" s="44">
        <v>751666.72</v>
      </c>
      <c r="F229" s="67" t="s">
        <v>1014</v>
      </c>
      <c r="G229" s="67" t="s">
        <v>1034</v>
      </c>
      <c r="H229" s="61" t="s">
        <v>525</v>
      </c>
      <c r="I229" s="67"/>
      <c r="J229" s="53">
        <v>43423</v>
      </c>
      <c r="K229" s="54" t="s">
        <v>1048</v>
      </c>
      <c r="L229" s="54" t="s">
        <v>1049</v>
      </c>
      <c r="M229" s="53">
        <v>43423</v>
      </c>
      <c r="N229" s="90"/>
    </row>
    <row r="230" spans="1:14" s="73" customFormat="1" ht="126">
      <c r="A230" s="2">
        <v>144</v>
      </c>
      <c r="B230" s="89" t="s">
        <v>997</v>
      </c>
      <c r="C230" s="67" t="s">
        <v>1007</v>
      </c>
      <c r="D230" s="45">
        <v>5700000</v>
      </c>
      <c r="E230" s="44">
        <v>949999.96</v>
      </c>
      <c r="F230" s="67" t="s">
        <v>1015</v>
      </c>
      <c r="G230" s="67" t="s">
        <v>1035</v>
      </c>
      <c r="H230" s="61" t="s">
        <v>525</v>
      </c>
      <c r="I230" s="67"/>
      <c r="J230" s="53">
        <v>43423</v>
      </c>
      <c r="K230" s="54" t="s">
        <v>1048</v>
      </c>
      <c r="L230" s="54" t="s">
        <v>1049</v>
      </c>
      <c r="M230" s="53">
        <v>43423</v>
      </c>
      <c r="N230" s="90"/>
    </row>
    <row r="231" spans="1:14" s="73" customFormat="1" ht="63">
      <c r="A231" s="2">
        <v>145</v>
      </c>
      <c r="B231" s="89" t="s">
        <v>998</v>
      </c>
      <c r="C231" s="67" t="s">
        <v>1004</v>
      </c>
      <c r="D231" s="45">
        <v>962175</v>
      </c>
      <c r="E231" s="44">
        <v>208471.25</v>
      </c>
      <c r="F231" s="67" t="s">
        <v>1016</v>
      </c>
      <c r="G231" s="67" t="s">
        <v>1036</v>
      </c>
      <c r="H231" s="61" t="s">
        <v>525</v>
      </c>
      <c r="I231" s="68" t="s">
        <v>1037</v>
      </c>
      <c r="J231" s="53">
        <v>43437</v>
      </c>
      <c r="K231" s="54" t="s">
        <v>1070</v>
      </c>
      <c r="L231" s="54" t="s">
        <v>1071</v>
      </c>
      <c r="M231" s="53">
        <v>43437</v>
      </c>
      <c r="N231" s="90"/>
    </row>
    <row r="232" spans="1:14" s="73" customFormat="1" ht="63">
      <c r="A232" s="2">
        <v>146</v>
      </c>
      <c r="B232" s="89" t="s">
        <v>999</v>
      </c>
      <c r="C232" s="67" t="s">
        <v>1004</v>
      </c>
      <c r="D232" s="45">
        <v>962175</v>
      </c>
      <c r="E232" s="44">
        <v>208471.25</v>
      </c>
      <c r="F232" s="67" t="s">
        <v>1017</v>
      </c>
      <c r="G232" s="67" t="s">
        <v>1038</v>
      </c>
      <c r="H232" s="61" t="s">
        <v>525</v>
      </c>
      <c r="I232" s="68" t="s">
        <v>1039</v>
      </c>
      <c r="J232" s="53">
        <v>43437</v>
      </c>
      <c r="K232" s="54" t="s">
        <v>1070</v>
      </c>
      <c r="L232" s="54" t="s">
        <v>1071</v>
      </c>
      <c r="M232" s="53">
        <v>43437</v>
      </c>
      <c r="N232" s="90"/>
    </row>
    <row r="233" spans="1:14" s="73" customFormat="1" ht="63">
      <c r="A233" s="2">
        <v>147</v>
      </c>
      <c r="B233" s="89" t="s">
        <v>1000</v>
      </c>
      <c r="C233" s="67" t="s">
        <v>1004</v>
      </c>
      <c r="D233" s="45">
        <v>962175</v>
      </c>
      <c r="E233" s="44">
        <v>208471.25</v>
      </c>
      <c r="F233" s="67" t="s">
        <v>1018</v>
      </c>
      <c r="G233" s="67" t="s">
        <v>1040</v>
      </c>
      <c r="H233" s="61" t="s">
        <v>525</v>
      </c>
      <c r="I233" s="68" t="s">
        <v>1041</v>
      </c>
      <c r="J233" s="53">
        <v>43437</v>
      </c>
      <c r="K233" s="54" t="s">
        <v>1070</v>
      </c>
      <c r="L233" s="54" t="s">
        <v>1071</v>
      </c>
      <c r="M233" s="53">
        <v>43437</v>
      </c>
      <c r="N233" s="90"/>
    </row>
    <row r="234" spans="1:14" s="73" customFormat="1" ht="63">
      <c r="A234" s="2">
        <v>148</v>
      </c>
      <c r="B234" s="89" t="s">
        <v>1001</v>
      </c>
      <c r="C234" s="67" t="s">
        <v>1004</v>
      </c>
      <c r="D234" s="45">
        <v>962175</v>
      </c>
      <c r="E234" s="44">
        <v>208471.25</v>
      </c>
      <c r="F234" s="67" t="s">
        <v>1019</v>
      </c>
      <c r="G234" s="67" t="s">
        <v>1042</v>
      </c>
      <c r="H234" s="61" t="s">
        <v>525</v>
      </c>
      <c r="I234" s="68" t="s">
        <v>1043</v>
      </c>
      <c r="J234" s="53">
        <v>43437</v>
      </c>
      <c r="K234" s="54" t="s">
        <v>1070</v>
      </c>
      <c r="L234" s="54" t="s">
        <v>1071</v>
      </c>
      <c r="M234" s="53">
        <v>43437</v>
      </c>
      <c r="N234" s="90"/>
    </row>
    <row r="235" spans="1:14" s="73" customFormat="1" ht="63">
      <c r="A235" s="2">
        <v>149</v>
      </c>
      <c r="B235" s="89" t="s">
        <v>1002</v>
      </c>
      <c r="C235" s="67" t="s">
        <v>1004</v>
      </c>
      <c r="D235" s="45">
        <v>962175</v>
      </c>
      <c r="E235" s="44">
        <v>208471.25</v>
      </c>
      <c r="F235" s="67" t="s">
        <v>1020</v>
      </c>
      <c r="G235" s="67" t="s">
        <v>1044</v>
      </c>
      <c r="H235" s="61" t="s">
        <v>525</v>
      </c>
      <c r="I235" s="68" t="s">
        <v>1045</v>
      </c>
      <c r="J235" s="53">
        <v>43437</v>
      </c>
      <c r="K235" s="54" t="s">
        <v>1070</v>
      </c>
      <c r="L235" s="54" t="s">
        <v>1071</v>
      </c>
      <c r="M235" s="53">
        <v>43437</v>
      </c>
      <c r="N235" s="90"/>
    </row>
    <row r="236" spans="1:14" s="73" customFormat="1" ht="78.75">
      <c r="A236" s="2">
        <v>150</v>
      </c>
      <c r="B236" s="89" t="s">
        <v>1058</v>
      </c>
      <c r="C236" s="68" t="s">
        <v>1059</v>
      </c>
      <c r="D236" s="45">
        <v>2635750</v>
      </c>
      <c r="E236" s="44">
        <v>470669.7</v>
      </c>
      <c r="F236" s="67" t="s">
        <v>1063</v>
      </c>
      <c r="G236" s="67" t="s">
        <v>1067</v>
      </c>
      <c r="H236" s="65"/>
      <c r="I236" s="69"/>
      <c r="J236" s="53">
        <v>43398</v>
      </c>
      <c r="K236" s="54" t="s">
        <v>1050</v>
      </c>
      <c r="L236" s="54" t="s">
        <v>1051</v>
      </c>
      <c r="M236" s="53">
        <v>43398</v>
      </c>
      <c r="N236" s="90"/>
    </row>
    <row r="237" spans="1:14" s="73" customFormat="1" ht="78.75">
      <c r="A237" s="2">
        <v>151</v>
      </c>
      <c r="B237" s="89" t="s">
        <v>1060</v>
      </c>
      <c r="C237" s="68" t="s">
        <v>1059</v>
      </c>
      <c r="D237" s="45">
        <v>2635750</v>
      </c>
      <c r="E237" s="44">
        <v>470669.7</v>
      </c>
      <c r="F237" s="67" t="s">
        <v>1064</v>
      </c>
      <c r="G237" s="67" t="s">
        <v>1068</v>
      </c>
      <c r="H237" s="65"/>
      <c r="I237" s="69"/>
      <c r="J237" s="53">
        <v>43398</v>
      </c>
      <c r="K237" s="54" t="s">
        <v>1050</v>
      </c>
      <c r="L237" s="54" t="s">
        <v>1051</v>
      </c>
      <c r="M237" s="53">
        <v>43398</v>
      </c>
      <c r="N237" s="90"/>
    </row>
    <row r="238" spans="1:14" s="73" customFormat="1" ht="78.75">
      <c r="A238" s="2">
        <v>152</v>
      </c>
      <c r="B238" s="89" t="s">
        <v>1061</v>
      </c>
      <c r="C238" s="68" t="s">
        <v>1059</v>
      </c>
      <c r="D238" s="45">
        <v>2635750</v>
      </c>
      <c r="E238" s="44">
        <v>470669.7</v>
      </c>
      <c r="F238" s="67" t="s">
        <v>1065</v>
      </c>
      <c r="G238" s="67" t="s">
        <v>1069</v>
      </c>
      <c r="H238" s="65"/>
      <c r="I238" s="69"/>
      <c r="J238" s="53">
        <v>43398</v>
      </c>
      <c r="K238" s="54" t="s">
        <v>1050</v>
      </c>
      <c r="L238" s="54" t="s">
        <v>1051</v>
      </c>
      <c r="M238" s="53">
        <v>43398</v>
      </c>
      <c r="N238" s="90"/>
    </row>
    <row r="239" spans="1:14" s="73" customFormat="1" ht="78.75">
      <c r="A239" s="2">
        <v>153</v>
      </c>
      <c r="B239" s="89" t="s">
        <v>1062</v>
      </c>
      <c r="C239" s="68" t="s">
        <v>1059</v>
      </c>
      <c r="D239" s="45">
        <v>2635750</v>
      </c>
      <c r="E239" s="44">
        <v>470669.7</v>
      </c>
      <c r="F239" s="67" t="s">
        <v>1066</v>
      </c>
      <c r="G239" s="67" t="s">
        <v>1021</v>
      </c>
      <c r="H239" s="65"/>
      <c r="I239" s="69"/>
      <c r="J239" s="53">
        <v>43398</v>
      </c>
      <c r="K239" s="54" t="s">
        <v>1050</v>
      </c>
      <c r="L239" s="54" t="s">
        <v>1051</v>
      </c>
      <c r="M239" s="53">
        <v>43398</v>
      </c>
      <c r="N239" s="90"/>
    </row>
    <row r="240" spans="1:13" s="73" customFormat="1" ht="94.5">
      <c r="A240" s="2">
        <v>154</v>
      </c>
      <c r="B240" s="77" t="s">
        <v>11</v>
      </c>
      <c r="C240" s="49" t="s">
        <v>12</v>
      </c>
      <c r="D240" s="24">
        <v>1550000</v>
      </c>
      <c r="E240" s="24">
        <v>1550000</v>
      </c>
      <c r="F240" s="49" t="s">
        <v>13</v>
      </c>
      <c r="G240" s="49" t="s">
        <v>14</v>
      </c>
      <c r="H240" s="49" t="s">
        <v>15</v>
      </c>
      <c r="I240" s="49" t="s">
        <v>525</v>
      </c>
      <c r="J240" s="53">
        <v>38807</v>
      </c>
      <c r="K240" s="54" t="s">
        <v>848</v>
      </c>
      <c r="L240" s="55" t="s">
        <v>989</v>
      </c>
      <c r="M240" s="53">
        <v>42736</v>
      </c>
    </row>
    <row r="241" spans="1:14" s="73" customFormat="1" ht="78.75">
      <c r="A241" s="2">
        <v>155</v>
      </c>
      <c r="B241" s="89" t="s">
        <v>1052</v>
      </c>
      <c r="C241" s="68" t="s">
        <v>1053</v>
      </c>
      <c r="D241" s="45">
        <v>3517668</v>
      </c>
      <c r="E241" s="36">
        <v>586278</v>
      </c>
      <c r="F241" s="67" t="s">
        <v>1054</v>
      </c>
      <c r="G241" s="67" t="s">
        <v>1055</v>
      </c>
      <c r="H241" s="65"/>
      <c r="I241" s="69"/>
      <c r="J241" s="53">
        <v>43423</v>
      </c>
      <c r="K241" s="54" t="s">
        <v>1056</v>
      </c>
      <c r="L241" s="54" t="s">
        <v>1057</v>
      </c>
      <c r="M241" s="53">
        <v>43423</v>
      </c>
      <c r="N241" s="90"/>
    </row>
    <row r="242" spans="1:14" ht="15.75" customHeight="1">
      <c r="A242" s="104" t="s">
        <v>26</v>
      </c>
      <c r="B242" s="106"/>
      <c r="C242" s="50"/>
      <c r="D242" s="25">
        <f>SUM(D87:D241)</f>
        <v>228778171.58</v>
      </c>
      <c r="E242" s="25">
        <f>SUM(E87:E241)</f>
        <v>163630275.9399999</v>
      </c>
      <c r="F242" s="12"/>
      <c r="G242" s="12"/>
      <c r="H242" s="12"/>
      <c r="I242" s="12"/>
      <c r="J242" s="51"/>
      <c r="K242" s="4"/>
      <c r="L242" s="4"/>
      <c r="M242" s="2"/>
      <c r="N242" s="15"/>
    </row>
    <row r="243" spans="1:13" ht="15.75" customHeight="1">
      <c r="A243" s="112" t="s">
        <v>867</v>
      </c>
      <c r="B243" s="113"/>
      <c r="C243" s="113"/>
      <c r="D243" s="113"/>
      <c r="E243" s="113"/>
      <c r="F243" s="30"/>
      <c r="G243" s="30"/>
      <c r="H243" s="30"/>
      <c r="I243" s="30"/>
      <c r="J243" s="30"/>
      <c r="K243" s="30"/>
      <c r="L243" s="30"/>
      <c r="M243" s="30"/>
    </row>
    <row r="244" spans="1:13" s="73" customFormat="1" ht="31.5">
      <c r="A244" s="2">
        <v>1</v>
      </c>
      <c r="B244" s="77" t="s">
        <v>479</v>
      </c>
      <c r="C244" s="49" t="s">
        <v>480</v>
      </c>
      <c r="D244" s="24">
        <v>44220</v>
      </c>
      <c r="E244" s="24">
        <v>44220</v>
      </c>
      <c r="F244" s="49" t="s">
        <v>481</v>
      </c>
      <c r="G244" s="61" t="s">
        <v>525</v>
      </c>
      <c r="H244" s="49" t="s">
        <v>482</v>
      </c>
      <c r="I244" s="49" t="s">
        <v>524</v>
      </c>
      <c r="J244" s="53">
        <v>38783</v>
      </c>
      <c r="K244" s="54" t="s">
        <v>931</v>
      </c>
      <c r="L244" s="54" t="s">
        <v>932</v>
      </c>
      <c r="M244" s="53">
        <v>41064</v>
      </c>
    </row>
    <row r="245" spans="1:13" s="73" customFormat="1" ht="31.5">
      <c r="A245" s="2">
        <v>2</v>
      </c>
      <c r="B245" s="77" t="s">
        <v>483</v>
      </c>
      <c r="C245" s="49" t="s">
        <v>484</v>
      </c>
      <c r="D245" s="24">
        <v>128229.3</v>
      </c>
      <c r="E245" s="24">
        <v>128229.3</v>
      </c>
      <c r="F245" s="61" t="s">
        <v>525</v>
      </c>
      <c r="G245" s="61" t="s">
        <v>525</v>
      </c>
      <c r="H245" s="61" t="s">
        <v>525</v>
      </c>
      <c r="I245" s="61" t="s">
        <v>525</v>
      </c>
      <c r="J245" s="53">
        <v>33940</v>
      </c>
      <c r="K245" s="54" t="s">
        <v>933</v>
      </c>
      <c r="L245" s="54" t="s">
        <v>932</v>
      </c>
      <c r="M245" s="53">
        <v>41064</v>
      </c>
    </row>
    <row r="246" spans="1:9" ht="15.75" customHeight="1">
      <c r="A246" s="104" t="s">
        <v>26</v>
      </c>
      <c r="B246" s="105"/>
      <c r="C246" s="106"/>
      <c r="D246" s="25">
        <f>SUM(D244:D245)</f>
        <v>172449.3</v>
      </c>
      <c r="E246" s="25">
        <f>SUM(E244:E245)</f>
        <v>172449.3</v>
      </c>
      <c r="F246" s="12"/>
      <c r="G246" s="12"/>
      <c r="H246" s="12"/>
      <c r="I246" s="12"/>
    </row>
    <row r="247" spans="1:13" s="22" customFormat="1" ht="15.75" customHeight="1">
      <c r="A247" s="123" t="s">
        <v>868</v>
      </c>
      <c r="B247" s="103"/>
      <c r="C247" s="103"/>
      <c r="D247" s="103"/>
      <c r="E247" s="103"/>
      <c r="F247" s="31"/>
      <c r="G247" s="31"/>
      <c r="H247" s="31"/>
      <c r="I247" s="31"/>
      <c r="J247" s="31"/>
      <c r="K247" s="31"/>
      <c r="L247" s="31"/>
      <c r="M247" s="31"/>
    </row>
    <row r="248" spans="1:13" s="73" customFormat="1" ht="78.75">
      <c r="A248" s="2">
        <v>1</v>
      </c>
      <c r="B248" s="77" t="s">
        <v>496</v>
      </c>
      <c r="C248" s="49" t="s">
        <v>497</v>
      </c>
      <c r="D248" s="24">
        <v>900000</v>
      </c>
      <c r="E248" s="24">
        <v>900000</v>
      </c>
      <c r="F248" s="49" t="s">
        <v>498</v>
      </c>
      <c r="G248" s="49" t="s">
        <v>499</v>
      </c>
      <c r="H248" s="49" t="s">
        <v>500</v>
      </c>
      <c r="I248" s="49" t="s">
        <v>525</v>
      </c>
      <c r="J248" s="53">
        <v>40236</v>
      </c>
      <c r="K248" s="54" t="s">
        <v>934</v>
      </c>
      <c r="L248" s="54" t="s">
        <v>935</v>
      </c>
      <c r="M248" s="53">
        <v>41215</v>
      </c>
    </row>
    <row r="249" spans="1:13" s="73" customFormat="1" ht="47.25">
      <c r="A249" s="2">
        <v>2</v>
      </c>
      <c r="B249" s="91" t="s">
        <v>518</v>
      </c>
      <c r="C249" s="92" t="s">
        <v>714</v>
      </c>
      <c r="D249" s="38">
        <v>590000</v>
      </c>
      <c r="E249" s="38">
        <v>422817.5</v>
      </c>
      <c r="F249" s="93" t="s">
        <v>715</v>
      </c>
      <c r="G249" s="93" t="s">
        <v>525</v>
      </c>
      <c r="H249" s="93" t="s">
        <v>525</v>
      </c>
      <c r="I249" s="93" t="s">
        <v>525</v>
      </c>
      <c r="J249" s="53">
        <v>39839</v>
      </c>
      <c r="K249" s="54" t="s">
        <v>936</v>
      </c>
      <c r="L249" s="54" t="s">
        <v>937</v>
      </c>
      <c r="M249" s="53">
        <v>42004</v>
      </c>
    </row>
    <row r="250" spans="1:13" s="73" customFormat="1" ht="45.75" customHeight="1">
      <c r="A250" s="2">
        <v>3</v>
      </c>
      <c r="B250" s="91" t="s">
        <v>517</v>
      </c>
      <c r="C250" s="92" t="s">
        <v>714</v>
      </c>
      <c r="D250" s="38">
        <v>590000</v>
      </c>
      <c r="E250" s="38">
        <v>422817.5</v>
      </c>
      <c r="F250" s="93" t="s">
        <v>716</v>
      </c>
      <c r="G250" s="93" t="s">
        <v>525</v>
      </c>
      <c r="H250" s="93" t="s">
        <v>525</v>
      </c>
      <c r="I250" s="93" t="s">
        <v>525</v>
      </c>
      <c r="J250" s="53">
        <v>39839</v>
      </c>
      <c r="K250" s="54" t="s">
        <v>936</v>
      </c>
      <c r="L250" s="54" t="s">
        <v>937</v>
      </c>
      <c r="M250" s="53">
        <v>42004</v>
      </c>
    </row>
    <row r="251" spans="1:9" ht="15.75" customHeight="1">
      <c r="A251" s="104" t="s">
        <v>26</v>
      </c>
      <c r="B251" s="105"/>
      <c r="C251" s="106"/>
      <c r="D251" s="25">
        <f>SUM(D248:D250)</f>
        <v>2080000</v>
      </c>
      <c r="E251" s="25">
        <f>SUM(E248:E250)</f>
        <v>1745635</v>
      </c>
      <c r="F251" s="12"/>
      <c r="G251" s="12"/>
      <c r="H251" s="12"/>
      <c r="I251" s="12"/>
    </row>
    <row r="252" spans="1:9" ht="32.25" customHeight="1">
      <c r="A252" s="112" t="s">
        <v>981</v>
      </c>
      <c r="B252" s="113"/>
      <c r="C252" s="114"/>
      <c r="D252" s="94">
        <f>D242+D246+D251</f>
        <v>231030620.88000003</v>
      </c>
      <c r="E252" s="94">
        <f>E242+E246+E251</f>
        <v>165548360.23999992</v>
      </c>
      <c r="F252" s="4"/>
      <c r="G252" s="4"/>
      <c r="H252" s="4"/>
      <c r="I252" s="4"/>
    </row>
    <row r="253" spans="1:13" ht="15.75" customHeight="1">
      <c r="A253" s="121" t="s">
        <v>20</v>
      </c>
      <c r="B253" s="122"/>
      <c r="C253" s="122"/>
      <c r="D253" s="122"/>
      <c r="E253" s="122"/>
      <c r="F253" s="122"/>
      <c r="G253" s="122"/>
      <c r="H253" s="122"/>
      <c r="I253" s="122"/>
      <c r="J253" s="19"/>
      <c r="K253" s="19"/>
      <c r="L253" s="19"/>
      <c r="M253" s="19"/>
    </row>
    <row r="254" spans="1:13" ht="15.75" customHeight="1">
      <c r="A254" s="115" t="s">
        <v>519</v>
      </c>
      <c r="B254" s="116"/>
      <c r="C254" s="116"/>
      <c r="D254" s="116"/>
      <c r="E254" s="116"/>
      <c r="F254" s="116"/>
      <c r="G254" s="116"/>
      <c r="H254" s="116"/>
      <c r="I254" s="116"/>
      <c r="J254" s="19"/>
      <c r="K254" s="19"/>
      <c r="L254" s="19"/>
      <c r="M254" s="19"/>
    </row>
    <row r="255" spans="1:13" ht="39" customHeight="1">
      <c r="A255" s="109" t="s">
        <v>25</v>
      </c>
      <c r="B255" s="109" t="s">
        <v>22</v>
      </c>
      <c r="C255" s="117" t="s">
        <v>23</v>
      </c>
      <c r="D255" s="110" t="s">
        <v>24</v>
      </c>
      <c r="E255" s="120" t="s">
        <v>831</v>
      </c>
      <c r="F255" s="117" t="s">
        <v>520</v>
      </c>
      <c r="G255" s="117" t="s">
        <v>521</v>
      </c>
      <c r="H255" s="117" t="s">
        <v>522</v>
      </c>
      <c r="I255" s="117" t="s">
        <v>523</v>
      </c>
      <c r="J255" s="120" t="s">
        <v>832</v>
      </c>
      <c r="K255" s="109" t="s">
        <v>833</v>
      </c>
      <c r="L255" s="109" t="s">
        <v>834</v>
      </c>
      <c r="M255" s="109"/>
    </row>
    <row r="256" spans="1:13" ht="52.5" customHeight="1">
      <c r="A256" s="109"/>
      <c r="B256" s="109"/>
      <c r="C256" s="117"/>
      <c r="D256" s="110"/>
      <c r="E256" s="120"/>
      <c r="F256" s="117"/>
      <c r="G256" s="117"/>
      <c r="H256" s="117"/>
      <c r="I256" s="117"/>
      <c r="J256" s="120"/>
      <c r="K256" s="109"/>
      <c r="L256" s="10" t="s">
        <v>835</v>
      </c>
      <c r="M256" s="2" t="s">
        <v>836</v>
      </c>
    </row>
    <row r="257" spans="1:13" ht="15.75" customHeight="1">
      <c r="A257" s="103" t="s">
        <v>869</v>
      </c>
      <c r="B257" s="103"/>
      <c r="C257" s="103"/>
      <c r="D257" s="103"/>
      <c r="E257" s="103"/>
      <c r="F257" s="29"/>
      <c r="G257" s="29"/>
      <c r="H257" s="29"/>
      <c r="I257" s="29"/>
      <c r="J257" s="29"/>
      <c r="K257" s="29"/>
      <c r="L257" s="29"/>
      <c r="M257" s="29"/>
    </row>
    <row r="258" spans="1:13" s="73" customFormat="1" ht="47.25">
      <c r="A258" s="2">
        <v>1</v>
      </c>
      <c r="B258" s="77" t="s">
        <v>422</v>
      </c>
      <c r="C258" s="49" t="s">
        <v>423</v>
      </c>
      <c r="D258" s="24">
        <v>430416.7</v>
      </c>
      <c r="E258" s="24">
        <v>430416.7</v>
      </c>
      <c r="F258" s="49" t="s">
        <v>424</v>
      </c>
      <c r="G258" s="49" t="s">
        <v>425</v>
      </c>
      <c r="H258" s="49" t="s">
        <v>426</v>
      </c>
      <c r="I258" s="49" t="s">
        <v>427</v>
      </c>
      <c r="J258" s="53">
        <v>41912</v>
      </c>
      <c r="K258" s="54" t="s">
        <v>938</v>
      </c>
      <c r="L258" s="54" t="s">
        <v>939</v>
      </c>
      <c r="M258" s="53">
        <v>41185</v>
      </c>
    </row>
    <row r="259" spans="1:13" s="73" customFormat="1" ht="47.25">
      <c r="A259" s="2">
        <v>2</v>
      </c>
      <c r="B259" s="77" t="s">
        <v>408</v>
      </c>
      <c r="C259" s="49" t="s">
        <v>409</v>
      </c>
      <c r="D259" s="24">
        <v>950000</v>
      </c>
      <c r="E259" s="24">
        <v>950000</v>
      </c>
      <c r="F259" s="49" t="s">
        <v>410</v>
      </c>
      <c r="G259" s="49" t="s">
        <v>411</v>
      </c>
      <c r="H259" s="49" t="s">
        <v>525</v>
      </c>
      <c r="I259" s="49" t="s">
        <v>412</v>
      </c>
      <c r="J259" s="53">
        <v>38986</v>
      </c>
      <c r="K259" s="54" t="s">
        <v>941</v>
      </c>
      <c r="L259" s="54" t="s">
        <v>940</v>
      </c>
      <c r="M259" s="53">
        <v>41688</v>
      </c>
    </row>
    <row r="260" spans="1:13" s="73" customFormat="1" ht="78.75">
      <c r="A260" s="2">
        <v>3</v>
      </c>
      <c r="B260" s="77" t="s">
        <v>413</v>
      </c>
      <c r="C260" s="49" t="s">
        <v>414</v>
      </c>
      <c r="D260" s="24">
        <v>326777.96</v>
      </c>
      <c r="E260" s="24">
        <v>326777.96</v>
      </c>
      <c r="F260" s="49" t="s">
        <v>415</v>
      </c>
      <c r="G260" s="49" t="s">
        <v>416</v>
      </c>
      <c r="H260" s="49" t="s">
        <v>525</v>
      </c>
      <c r="I260" s="49" t="s">
        <v>417</v>
      </c>
      <c r="J260" s="53">
        <v>41912</v>
      </c>
      <c r="K260" s="54" t="s">
        <v>938</v>
      </c>
      <c r="L260" s="54" t="s">
        <v>942</v>
      </c>
      <c r="M260" s="53">
        <v>41697</v>
      </c>
    </row>
    <row r="261" spans="1:13" s="73" customFormat="1" ht="63">
      <c r="A261" s="2">
        <v>4</v>
      </c>
      <c r="B261" s="77" t="s">
        <v>418</v>
      </c>
      <c r="C261" s="49" t="s">
        <v>419</v>
      </c>
      <c r="D261" s="24">
        <v>644939.96</v>
      </c>
      <c r="E261" s="24">
        <v>644939.96</v>
      </c>
      <c r="F261" s="49" t="s">
        <v>975</v>
      </c>
      <c r="G261" s="49" t="s">
        <v>420</v>
      </c>
      <c r="H261" s="49" t="s">
        <v>525</v>
      </c>
      <c r="I261" s="49" t="s">
        <v>421</v>
      </c>
      <c r="J261" s="53">
        <v>41912</v>
      </c>
      <c r="K261" s="54" t="s">
        <v>943</v>
      </c>
      <c r="L261" s="54" t="s">
        <v>942</v>
      </c>
      <c r="M261" s="53">
        <v>41697</v>
      </c>
    </row>
    <row r="262" spans="1:13" s="73" customFormat="1" ht="47.25">
      <c r="A262" s="2">
        <v>5</v>
      </c>
      <c r="B262" s="84" t="s">
        <v>778</v>
      </c>
      <c r="C262" s="64" t="s">
        <v>433</v>
      </c>
      <c r="D262" s="35">
        <v>301347.46</v>
      </c>
      <c r="E262" s="35">
        <v>301347.46</v>
      </c>
      <c r="F262" s="64" t="s">
        <v>779</v>
      </c>
      <c r="G262" s="64" t="s">
        <v>75</v>
      </c>
      <c r="H262" s="64" t="s">
        <v>525</v>
      </c>
      <c r="I262" s="64" t="s">
        <v>76</v>
      </c>
      <c r="J262" s="85" t="s">
        <v>859</v>
      </c>
      <c r="K262" s="54" t="s">
        <v>860</v>
      </c>
      <c r="L262" s="2" t="s">
        <v>950</v>
      </c>
      <c r="M262" s="53">
        <v>42803</v>
      </c>
    </row>
    <row r="263" spans="1:13" s="73" customFormat="1" ht="47.25">
      <c r="A263" s="2">
        <v>6</v>
      </c>
      <c r="B263" s="80" t="s">
        <v>428</v>
      </c>
      <c r="C263" s="61" t="s">
        <v>429</v>
      </c>
      <c r="D263" s="37">
        <v>342198.08</v>
      </c>
      <c r="E263" s="39">
        <v>342198.08</v>
      </c>
      <c r="F263" s="61" t="s">
        <v>430</v>
      </c>
      <c r="G263" s="61" t="s">
        <v>431</v>
      </c>
      <c r="H263" s="61" t="s">
        <v>432</v>
      </c>
      <c r="I263" s="61"/>
      <c r="J263" s="53">
        <v>41695</v>
      </c>
      <c r="K263" s="54" t="s">
        <v>839</v>
      </c>
      <c r="L263" s="54" t="s">
        <v>977</v>
      </c>
      <c r="M263" s="53">
        <v>43064</v>
      </c>
    </row>
    <row r="264" spans="1:9" ht="15.75" customHeight="1">
      <c r="A264" s="104" t="s">
        <v>26</v>
      </c>
      <c r="B264" s="105"/>
      <c r="C264" s="106"/>
      <c r="D264" s="25">
        <f>SUM(D258:D263)</f>
        <v>2995680.16</v>
      </c>
      <c r="E264" s="25">
        <f>SUM(E258:E263)</f>
        <v>2995680.16</v>
      </c>
      <c r="F264" s="13"/>
      <c r="G264" s="13"/>
      <c r="H264" s="13"/>
      <c r="I264" s="13"/>
    </row>
    <row r="265" spans="1:13" ht="15.75" customHeight="1">
      <c r="A265" s="103" t="s">
        <v>1094</v>
      </c>
      <c r="B265" s="103"/>
      <c r="C265" s="103"/>
      <c r="D265" s="103"/>
      <c r="E265" s="103"/>
      <c r="F265" s="29"/>
      <c r="G265" s="29"/>
      <c r="H265" s="29"/>
      <c r="I265" s="29"/>
      <c r="J265" s="29"/>
      <c r="K265" s="29"/>
      <c r="L265" s="29"/>
      <c r="M265" s="29"/>
    </row>
    <row r="266" spans="1:13" ht="47.25">
      <c r="A266" s="10">
        <v>1</v>
      </c>
      <c r="B266" s="79" t="s">
        <v>451</v>
      </c>
      <c r="C266" s="14" t="s">
        <v>42</v>
      </c>
      <c r="D266" s="37">
        <v>481830</v>
      </c>
      <c r="E266" s="37">
        <v>481830</v>
      </c>
      <c r="F266" s="61" t="s">
        <v>452</v>
      </c>
      <c r="G266" s="61" t="s">
        <v>453</v>
      </c>
      <c r="H266" s="61" t="s">
        <v>525</v>
      </c>
      <c r="I266" s="61" t="s">
        <v>454</v>
      </c>
      <c r="J266" s="20">
        <v>39834</v>
      </c>
      <c r="K266" s="11" t="s">
        <v>895</v>
      </c>
      <c r="L266" s="11" t="s">
        <v>1095</v>
      </c>
      <c r="M266" s="20" t="s">
        <v>1096</v>
      </c>
    </row>
    <row r="267" spans="1:9" ht="15.75" customHeight="1">
      <c r="A267" s="104" t="s">
        <v>26</v>
      </c>
      <c r="B267" s="105"/>
      <c r="C267" s="106"/>
      <c r="D267" s="95">
        <v>481830</v>
      </c>
      <c r="E267" s="95">
        <v>481830</v>
      </c>
      <c r="F267" s="13"/>
      <c r="G267" s="13"/>
      <c r="H267" s="13"/>
      <c r="I267" s="13"/>
    </row>
    <row r="268" spans="1:13" s="22" customFormat="1" ht="34.5" customHeight="1">
      <c r="A268" s="104" t="s">
        <v>434</v>
      </c>
      <c r="B268" s="105"/>
      <c r="C268" s="106"/>
      <c r="D268" s="25">
        <f>D264+D267</f>
        <v>3477510.16</v>
      </c>
      <c r="E268" s="25">
        <f>E264+E267</f>
        <v>3477510.16</v>
      </c>
      <c r="F268" s="8"/>
      <c r="G268" s="8"/>
      <c r="H268" s="8"/>
      <c r="I268" s="8"/>
      <c r="J268" s="21"/>
      <c r="M268" s="21"/>
    </row>
    <row r="269" spans="1:13" s="22" customFormat="1" ht="15.75" customHeight="1">
      <c r="A269" s="121" t="s">
        <v>976</v>
      </c>
      <c r="B269" s="122"/>
      <c r="C269" s="122"/>
      <c r="D269" s="122"/>
      <c r="E269" s="122"/>
      <c r="F269" s="122"/>
      <c r="G269" s="122"/>
      <c r="H269" s="122"/>
      <c r="I269" s="122"/>
      <c r="J269" s="19"/>
      <c r="K269" s="19"/>
      <c r="L269" s="19"/>
      <c r="M269" s="19"/>
    </row>
    <row r="270" spans="1:13" ht="15.75" customHeight="1">
      <c r="A270" s="115" t="s">
        <v>1112</v>
      </c>
      <c r="B270" s="116"/>
      <c r="C270" s="116"/>
      <c r="D270" s="116"/>
      <c r="E270" s="116"/>
      <c r="F270" s="116"/>
      <c r="G270" s="116"/>
      <c r="H270" s="116"/>
      <c r="I270" s="116"/>
      <c r="J270" s="19"/>
      <c r="K270" s="19"/>
      <c r="L270" s="19"/>
      <c r="M270" s="19"/>
    </row>
    <row r="271" spans="1:13" ht="46.5" customHeight="1">
      <c r="A271" s="138" t="s">
        <v>25</v>
      </c>
      <c r="B271" s="138" t="s">
        <v>22</v>
      </c>
      <c r="C271" s="124" t="s">
        <v>23</v>
      </c>
      <c r="D271" s="140" t="s">
        <v>24</v>
      </c>
      <c r="E271" s="118" t="s">
        <v>831</v>
      </c>
      <c r="F271" s="124" t="s">
        <v>520</v>
      </c>
      <c r="G271" s="124" t="s">
        <v>521</v>
      </c>
      <c r="H271" s="124" t="s">
        <v>522</v>
      </c>
      <c r="I271" s="124" t="s">
        <v>523</v>
      </c>
      <c r="J271" s="118" t="s">
        <v>832</v>
      </c>
      <c r="K271" s="138" t="s">
        <v>833</v>
      </c>
      <c r="L271" s="107" t="s">
        <v>834</v>
      </c>
      <c r="M271" s="108"/>
    </row>
    <row r="272" spans="1:13" ht="47.25">
      <c r="A272" s="139"/>
      <c r="B272" s="139"/>
      <c r="C272" s="125"/>
      <c r="D272" s="141"/>
      <c r="E272" s="119"/>
      <c r="F272" s="125"/>
      <c r="G272" s="125"/>
      <c r="H272" s="125"/>
      <c r="I272" s="125"/>
      <c r="J272" s="119"/>
      <c r="K272" s="139"/>
      <c r="L272" s="10" t="s">
        <v>835</v>
      </c>
      <c r="M272" s="2" t="s">
        <v>836</v>
      </c>
    </row>
    <row r="273" spans="1:13" s="73" customFormat="1" ht="94.5">
      <c r="A273" s="2">
        <v>1</v>
      </c>
      <c r="B273" s="77" t="s">
        <v>33</v>
      </c>
      <c r="C273" s="49" t="s">
        <v>34</v>
      </c>
      <c r="D273" s="24">
        <v>407100</v>
      </c>
      <c r="E273" s="24">
        <v>407100</v>
      </c>
      <c r="F273" s="49" t="s">
        <v>55</v>
      </c>
      <c r="G273" s="49" t="s">
        <v>56</v>
      </c>
      <c r="H273" s="49" t="s">
        <v>525</v>
      </c>
      <c r="I273" s="49" t="s">
        <v>525</v>
      </c>
      <c r="J273" s="53">
        <v>37068</v>
      </c>
      <c r="K273" s="54" t="s">
        <v>839</v>
      </c>
      <c r="L273" s="54" t="s">
        <v>987</v>
      </c>
      <c r="M273" s="53">
        <v>41974</v>
      </c>
    </row>
    <row r="274" spans="1:13" s="73" customFormat="1" ht="141.75">
      <c r="A274" s="2">
        <v>2</v>
      </c>
      <c r="B274" s="77" t="s">
        <v>1113</v>
      </c>
      <c r="C274" s="56" t="s">
        <v>1114</v>
      </c>
      <c r="D274" s="24">
        <v>7000000</v>
      </c>
      <c r="E274" s="24">
        <v>0</v>
      </c>
      <c r="F274" s="56" t="s">
        <v>1115</v>
      </c>
      <c r="G274" s="70" t="s">
        <v>1116</v>
      </c>
      <c r="H274" s="49" t="s">
        <v>525</v>
      </c>
      <c r="I274" s="56" t="s">
        <v>1117</v>
      </c>
      <c r="J274" s="43">
        <v>43846</v>
      </c>
      <c r="K274" s="73" t="s">
        <v>1119</v>
      </c>
      <c r="L274" s="55" t="s">
        <v>1118</v>
      </c>
      <c r="M274" s="43">
        <v>43826</v>
      </c>
    </row>
    <row r="275" spans="1:13" ht="30.75" customHeight="1">
      <c r="A275" s="104" t="s">
        <v>1120</v>
      </c>
      <c r="B275" s="105"/>
      <c r="C275" s="106"/>
      <c r="D275" s="94">
        <f>SUM(D273:D274)</f>
        <v>7407100</v>
      </c>
      <c r="E275" s="94">
        <f>SUM(E273:E274)</f>
        <v>407100</v>
      </c>
      <c r="F275" s="4"/>
      <c r="G275" s="16"/>
      <c r="H275" s="4"/>
      <c r="I275" s="4"/>
      <c r="J275" s="2"/>
      <c r="K275" s="4"/>
      <c r="L275" s="4"/>
      <c r="M275" s="2"/>
    </row>
    <row r="276" spans="1:9" ht="15.75" customHeight="1">
      <c r="A276" s="104" t="s">
        <v>984</v>
      </c>
      <c r="B276" s="105"/>
      <c r="C276" s="106"/>
      <c r="D276" s="99">
        <f>D62+D80+D252+D268+D275</f>
        <v>344403429.14000005</v>
      </c>
      <c r="E276" s="99">
        <f>E62+E80+E252+E268+E275</f>
        <v>269093991.8899999</v>
      </c>
      <c r="F276" s="15"/>
      <c r="G276" s="15"/>
      <c r="H276" s="15"/>
      <c r="I276" s="15"/>
    </row>
    <row r="277" spans="1:9" ht="15.75">
      <c r="A277" s="19"/>
      <c r="B277" s="19"/>
      <c r="C277" s="26"/>
      <c r="D277" s="40"/>
      <c r="E277" s="28"/>
      <c r="F277" s="15"/>
      <c r="G277" s="15"/>
      <c r="H277" s="15"/>
      <c r="I277" s="15"/>
    </row>
    <row r="278" ht="15.75">
      <c r="G278" s="15"/>
    </row>
    <row r="279" spans="1:13" s="15" customFormat="1" ht="15.75">
      <c r="A279" s="71"/>
      <c r="B279" s="71"/>
      <c r="D279" s="34"/>
      <c r="E279" s="34"/>
      <c r="J279" s="28"/>
      <c r="M279" s="28"/>
    </row>
    <row r="284" spans="3:5" ht="15.75">
      <c r="C284" s="100"/>
      <c r="D284" s="100"/>
      <c r="E284" s="100"/>
    </row>
    <row r="286" spans="4:6" ht="15.75">
      <c r="D286" s="40"/>
      <c r="E286" s="40"/>
      <c r="F286" s="40"/>
    </row>
    <row r="287" ht="15.75">
      <c r="G287" s="40"/>
    </row>
  </sheetData>
  <sheetProtection/>
  <mergeCells count="104">
    <mergeCell ref="K271:K272"/>
    <mergeCell ref="A276:C276"/>
    <mergeCell ref="I271:I272"/>
    <mergeCell ref="C255:C256"/>
    <mergeCell ref="D255:D256"/>
    <mergeCell ref="E255:E256"/>
    <mergeCell ref="B255:B256"/>
    <mergeCell ref="D271:D272"/>
    <mergeCell ref="B271:B272"/>
    <mergeCell ref="G255:G256"/>
    <mergeCell ref="H271:H272"/>
    <mergeCell ref="A271:A272"/>
    <mergeCell ref="F271:F272"/>
    <mergeCell ref="A275:C275"/>
    <mergeCell ref="A270:I270"/>
    <mergeCell ref="A269:I269"/>
    <mergeCell ref="J271:J272"/>
    <mergeCell ref="G271:G272"/>
    <mergeCell ref="I255:I256"/>
    <mergeCell ref="A264:C264"/>
    <mergeCell ref="A268:C268"/>
    <mergeCell ref="L1:M1"/>
    <mergeCell ref="A2:M2"/>
    <mergeCell ref="A3:M3"/>
    <mergeCell ref="L4:M4"/>
    <mergeCell ref="F4:F5"/>
    <mergeCell ref="J255:J256"/>
    <mergeCell ref="F255:F256"/>
    <mergeCell ref="E4:E5"/>
    <mergeCell ref="J4:J5"/>
    <mergeCell ref="K4:K5"/>
    <mergeCell ref="G66:G67"/>
    <mergeCell ref="K66:K67"/>
    <mergeCell ref="A82:M82"/>
    <mergeCell ref="A68:M68"/>
    <mergeCell ref="A76:C76"/>
    <mergeCell ref="A57:C57"/>
    <mergeCell ref="E66:E67"/>
    <mergeCell ref="C66:C67"/>
    <mergeCell ref="F66:F67"/>
    <mergeCell ref="A59:G59"/>
    <mergeCell ref="A61:C61"/>
    <mergeCell ref="B66:B67"/>
    <mergeCell ref="A62:C62"/>
    <mergeCell ref="A6:I6"/>
    <mergeCell ref="A14:M14"/>
    <mergeCell ref="A20:M20"/>
    <mergeCell ref="A64:M64"/>
    <mergeCell ref="I66:I67"/>
    <mergeCell ref="A80:C80"/>
    <mergeCell ref="A11:C11"/>
    <mergeCell ref="A54:C54"/>
    <mergeCell ref="A17:C17"/>
    <mergeCell ref="D66:D67"/>
    <mergeCell ref="G4:G5"/>
    <mergeCell ref="H4:H5"/>
    <mergeCell ref="I4:I5"/>
    <mergeCell ref="L84:M84"/>
    <mergeCell ref="A4:A5"/>
    <mergeCell ref="B4:B5"/>
    <mergeCell ref="C4:C5"/>
    <mergeCell ref="D4:D5"/>
    <mergeCell ref="A47:I47"/>
    <mergeCell ref="A83:M83"/>
    <mergeCell ref="A46:C46"/>
    <mergeCell ref="A65:M65"/>
    <mergeCell ref="A66:A67"/>
    <mergeCell ref="L66:M66"/>
    <mergeCell ref="J66:J67"/>
    <mergeCell ref="B84:B85"/>
    <mergeCell ref="I84:I85"/>
    <mergeCell ref="H84:H85"/>
    <mergeCell ref="A55:I55"/>
    <mergeCell ref="H66:H67"/>
    <mergeCell ref="A251:C251"/>
    <mergeCell ref="E271:E272"/>
    <mergeCell ref="H255:H256"/>
    <mergeCell ref="F84:F85"/>
    <mergeCell ref="A257:E257"/>
    <mergeCell ref="A247:E247"/>
    <mergeCell ref="A243:E243"/>
    <mergeCell ref="C271:C272"/>
    <mergeCell ref="G84:G85"/>
    <mergeCell ref="A84:A85"/>
    <mergeCell ref="A252:C252"/>
    <mergeCell ref="A254:I254"/>
    <mergeCell ref="L255:M255"/>
    <mergeCell ref="C84:C85"/>
    <mergeCell ref="E84:E85"/>
    <mergeCell ref="J84:J85"/>
    <mergeCell ref="K84:K85"/>
    <mergeCell ref="A253:I253"/>
    <mergeCell ref="A242:B242"/>
    <mergeCell ref="A246:C246"/>
    <mergeCell ref="C284:E284"/>
    <mergeCell ref="A77:M77"/>
    <mergeCell ref="A79:C79"/>
    <mergeCell ref="A265:E265"/>
    <mergeCell ref="A267:C267"/>
    <mergeCell ref="L271:M271"/>
    <mergeCell ref="K255:K256"/>
    <mergeCell ref="D84:D85"/>
    <mergeCell ref="A86:M86"/>
    <mergeCell ref="A255:A256"/>
  </mergeCells>
  <printOptions/>
  <pageMargins left="0.2362204724409449" right="0.2362204724409449" top="1.1811023622047245" bottom="1.1811023622047245" header="0.31496062992125984" footer="0.31496062992125984"/>
  <pageSetup horizontalDpi="600" verticalDpi="600" orientation="landscape" paperSize="9" scale="67" r:id="rId1"/>
  <headerFooter alignWithMargins="0">
    <oddFooter>&amp;CСтраница &amp;P</oddFooter>
  </headerFooter>
  <rowBreaks count="7" manualBreakCount="7">
    <brk id="19" max="12" man="1"/>
    <brk id="50" max="12" man="1"/>
    <brk id="57" max="12" man="1"/>
    <brk id="80" max="12" man="1"/>
    <brk id="242" max="12" man="1"/>
    <brk id="252" max="12" man="1"/>
    <brk id="26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Парахня Ирина </dc:creator>
  <cp:keywords/>
  <dc:description/>
  <cp:lastModifiedBy>Парахня Ирина Валерьевна</cp:lastModifiedBy>
  <cp:lastPrinted>2020-05-21T07:29:51Z</cp:lastPrinted>
  <dcterms:created xsi:type="dcterms:W3CDTF">2013-01-26T08:38:33Z</dcterms:created>
  <dcterms:modified xsi:type="dcterms:W3CDTF">2020-05-21T07:31:49Z</dcterms:modified>
  <cp:category/>
  <cp:version/>
  <cp:contentType/>
  <cp:contentStatus/>
</cp:coreProperties>
</file>