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ЕЖЕМЕСЯЧНЫЕ ОТЧЕТЫ\2021 год\март\"/>
    </mc:Choice>
  </mc:AlternateContent>
  <bookViews>
    <workbookView xWindow="0" yWindow="0" windowWidth="23040" windowHeight="9216"/>
  </bookViews>
  <sheets>
    <sheet name="март" sheetId="15" r:id="rId1"/>
    <sheet name="февраль" sheetId="14" r:id="rId2"/>
  </sheets>
  <definedNames>
    <definedName name="_xlnm.Print_Area" localSheetId="0">март!$A$1:$AG$31</definedName>
    <definedName name="_xlnm.Print_Area" localSheetId="1">февраль!$A$1:$AG$31</definedName>
  </definedNames>
  <calcPr calcId="162913" iterate="1"/>
</workbook>
</file>

<file path=xl/calcChain.xml><?xml version="1.0" encoding="utf-8"?>
<calcChain xmlns="http://schemas.openxmlformats.org/spreadsheetml/2006/main">
  <c r="C11" i="15" l="1"/>
  <c r="E11" i="15"/>
  <c r="AE24" i="15"/>
  <c r="AD24" i="15"/>
  <c r="AC24" i="15"/>
  <c r="AC21" i="15"/>
  <c r="AB24" i="15"/>
  <c r="AB21" i="15"/>
  <c r="AA24" i="15"/>
  <c r="Z24" i="15"/>
  <c r="Y24" i="15"/>
  <c r="Y21" i="15"/>
  <c r="X24" i="15"/>
  <c r="X21" i="15"/>
  <c r="W24" i="15"/>
  <c r="V24" i="15"/>
  <c r="U24" i="15"/>
  <c r="U21" i="15"/>
  <c r="T24" i="15"/>
  <c r="T21" i="15"/>
  <c r="S24" i="15"/>
  <c r="R24" i="15"/>
  <c r="Q24" i="15"/>
  <c r="Q21" i="15"/>
  <c r="P24" i="15"/>
  <c r="P21" i="15"/>
  <c r="O24" i="15"/>
  <c r="N24" i="15"/>
  <c r="M24" i="15"/>
  <c r="M21" i="15"/>
  <c r="L24" i="15"/>
  <c r="L21" i="15"/>
  <c r="K24" i="15"/>
  <c r="J24" i="15"/>
  <c r="I24" i="15"/>
  <c r="I21" i="15"/>
  <c r="H24" i="15"/>
  <c r="H21" i="15"/>
  <c r="D24" i="15"/>
  <c r="D21" i="15"/>
  <c r="AE21" i="15"/>
  <c r="AD21" i="15"/>
  <c r="AA21" i="15"/>
  <c r="Z21" i="15"/>
  <c r="W21" i="15"/>
  <c r="V21" i="15"/>
  <c r="S21" i="15"/>
  <c r="R21" i="15"/>
  <c r="O21" i="15"/>
  <c r="N21" i="15"/>
  <c r="K21" i="15"/>
  <c r="J21" i="15"/>
  <c r="E18" i="15"/>
  <c r="G18" i="15"/>
  <c r="C18" i="15"/>
  <c r="C24" i="15"/>
  <c r="C21" i="15"/>
  <c r="AB15" i="15"/>
  <c r="F15" i="15"/>
  <c r="E15" i="15"/>
  <c r="D15" i="15"/>
  <c r="B15" i="15"/>
  <c r="D11" i="15"/>
  <c r="D8" i="15"/>
  <c r="B11" i="15"/>
  <c r="F11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E8" i="15"/>
  <c r="F8" i="15"/>
  <c r="B8" i="15"/>
  <c r="C11" i="14"/>
  <c r="E11" i="14"/>
  <c r="E24" i="14"/>
  <c r="E21" i="14"/>
  <c r="D11" i="14"/>
  <c r="D24" i="14"/>
  <c r="D21" i="14"/>
  <c r="B11" i="14"/>
  <c r="B8" i="14"/>
  <c r="C8" i="14"/>
  <c r="AB21" i="14"/>
  <c r="AB15" i="14"/>
  <c r="Z24" i="14"/>
  <c r="Z21" i="14"/>
  <c r="H24" i="14"/>
  <c r="H21" i="14"/>
  <c r="I24" i="14"/>
  <c r="I21" i="14"/>
  <c r="J24" i="14"/>
  <c r="K24" i="14"/>
  <c r="K21" i="14"/>
  <c r="L24" i="14"/>
  <c r="L21" i="14"/>
  <c r="M24" i="14"/>
  <c r="N24" i="14"/>
  <c r="N21" i="14"/>
  <c r="O24" i="14"/>
  <c r="O21" i="14"/>
  <c r="P24" i="14"/>
  <c r="P21" i="14"/>
  <c r="Q24" i="14"/>
  <c r="Q21" i="14"/>
  <c r="R24" i="14"/>
  <c r="R21" i="14"/>
  <c r="S24" i="14"/>
  <c r="S21" i="14"/>
  <c r="T24" i="14"/>
  <c r="T21" i="14"/>
  <c r="U24" i="14"/>
  <c r="V24" i="14"/>
  <c r="V21" i="14"/>
  <c r="W24" i="14"/>
  <c r="W21" i="14"/>
  <c r="X24" i="14"/>
  <c r="X21" i="14"/>
  <c r="Y24" i="14"/>
  <c r="Y21" i="14"/>
  <c r="AA24" i="14"/>
  <c r="AB24" i="14"/>
  <c r="AC24" i="14"/>
  <c r="AD24" i="14"/>
  <c r="AD21" i="14"/>
  <c r="AE24" i="14"/>
  <c r="M21" i="14"/>
  <c r="AE21" i="14"/>
  <c r="AC21" i="14"/>
  <c r="AA21" i="14"/>
  <c r="U21" i="14"/>
  <c r="J21" i="14"/>
  <c r="F18" i="14"/>
  <c r="E18" i="14"/>
  <c r="G18" i="14"/>
  <c r="C18" i="14"/>
  <c r="C15" i="14"/>
  <c r="E15" i="14"/>
  <c r="G15" i="14"/>
  <c r="D15" i="14"/>
  <c r="B15" i="14"/>
  <c r="F15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C24" i="14"/>
  <c r="C21" i="14"/>
  <c r="B24" i="14"/>
  <c r="B21" i="14"/>
  <c r="E8" i="14"/>
  <c r="F11" i="14"/>
  <c r="F24" i="14"/>
  <c r="F21" i="14"/>
  <c r="G11" i="14"/>
  <c r="G24" i="14"/>
  <c r="G21" i="14"/>
  <c r="D8" i="14"/>
  <c r="G8" i="14"/>
  <c r="F8" i="14"/>
  <c r="G11" i="15"/>
  <c r="G24" i="15"/>
  <c r="G21" i="15"/>
  <c r="E24" i="15"/>
  <c r="E21" i="15"/>
  <c r="C8" i="15"/>
  <c r="G8" i="15"/>
  <c r="C15" i="15"/>
  <c r="G15" i="15"/>
  <c r="F18" i="15"/>
  <c r="F24" i="15"/>
  <c r="F21" i="15"/>
  <c r="B24" i="15"/>
  <c r="B21" i="15"/>
</calcChain>
</file>

<file path=xl/comments1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планы плюсовать ежемесячно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<sst xmlns="http://schemas.openxmlformats.org/spreadsheetml/2006/main" count="156" uniqueCount="44">
  <si>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</si>
  <si>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</si>
  <si>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</si>
  <si>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</si>
  <si>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</si>
  <si>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</si>
  <si>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</si>
  <si>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</si>
  <si>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</si>
  <si>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</si>
  <si>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</si>
  <si>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</si>
  <si>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</si>
  <si>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</si>
  <si>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</si>
  <si>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</si>
  <si>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</si>
  <si>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</si>
  <si>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</si>
  <si>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</si>
  <si>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</si>
  <si>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Администрации города Когалыма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</si>
  <si>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</si>
  <si>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</si>
  <si>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</si>
  <si>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</si>
  <si>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</si>
  <si>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</si>
  <si>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</si>
  <si>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</si>
  <si>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</si>
  <si>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Результаты раелизации и причины отклонений факта от плана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</si>
  <si>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</si>
  <si>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</si>
  <si>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</si>
  <si>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___________</t>
  </si>
  <si>
    <t xml:space="preserve">Председатель Комитета финансов </t>
  </si>
  <si>
    <t>М.Г.Рыбачок</t>
  </si>
  <si>
    <t>Исполнитель : Главный специалист:  Сенив М.В. 93-678</t>
  </si>
  <si>
    <t>Отчет о ходе реализации муниципальной программы (сетевой график)</t>
  </si>
  <si>
    <t>2021</t>
  </si>
  <si>
    <t xml:space="preserve">
 - премия по итогам 2020 года выплачена за фактически отработанное время;
</t>
  </si>
  <si>
    <t>01.04</t>
  </si>
  <si>
    <t>01.03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</si>
</sst>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5" formatCode="#,##0.0_ ;[Red]\-#,##0.0\ "/>
    <numFmt numFmtId="176" formatCode="#,##0_ ;[Red]\-#,##0\ "/>
  </numFmts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theme="10"/>
      <name val="Arial"/>
      <family val="2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justify" vertical="center" wrapText="1"/>
    </xf>
    <xf numFmtId="175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4" fontId="4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75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175" fontId="3" fillId="0" borderId="2" xfId="0" applyNumberFormat="1" applyFont="1" applyFill="1" applyBorder="1" applyAlignment="1">
      <alignment horizontal="center" vertical="center" wrapText="1"/>
    </xf>
    <xf numFmtId="175" fontId="7" fillId="0" borderId="0" xfId="0" applyNumberFormat="1" applyFont="1" applyFill="1" applyAlignment="1">
      <alignment horizontal="center" vertic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1" fillId="0" borderId="0" xfId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justify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justify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175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>
      <alignment horizontal="justify" wrapText="1"/>
    </xf>
    <xf numFmtId="4" fontId="1" fillId="4" borderId="1" xfId="0" applyNumberFormat="1" applyFont="1" applyFill="1" applyBorder="1" applyAlignment="1">
      <alignment horizontal="right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75" fontId="3" fillId="3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175" fontId="8" fillId="0" borderId="0" xfId="0" applyNumberFormat="1" applyFont="1" applyFill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5" fontId="3" fillId="3" borderId="3" xfId="0" applyNumberFormat="1" applyFont="1" applyFill="1" applyBorder="1" applyAlignment="1">
      <alignment horizontal="center" vertical="center" wrapText="1"/>
    </xf>
    <xf numFmtId="175" fontId="3" fillId="3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5" fontId="7" fillId="0" borderId="0" xfId="0" applyNumberFormat="1" applyFont="1" applyFill="1" applyAlignment="1">
      <alignment horizontal="center" wrapText="1"/>
    </xf>
    <xf numFmtId="175" fontId="7" fillId="0" borderId="0" xfId="0" applyNumberFormat="1" applyFont="1" applyFill="1" applyAlignment="1">
      <alignment horizontal="center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5" fontId="3" fillId="0" borderId="7" xfId="0" applyNumberFormat="1" applyFont="1" applyFill="1" applyBorder="1" applyAlignment="1">
      <alignment horizontal="center" vertical="center" wrapText="1"/>
    </xf>
    <xf numFmtId="175" fontId="3" fillId="0" borderId="2" xfId="0" applyNumberFormat="1" applyFont="1" applyFill="1" applyBorder="1" applyAlignment="1">
      <alignment horizontal="center" vertical="center" wrapText="1"/>
    </xf>
    <xf numFmtId="175" fontId="3" fillId="3" borderId="7" xfId="0" applyNumberFormat="1" applyFont="1" applyFill="1" applyBorder="1" applyAlignment="1">
      <alignment horizontal="center" vertical="center" wrapText="1"/>
    </xf>
    <xf numFmtId="175" fontId="3" fillId="3" borderId="2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13"/>
  <sheetViews>
    <sheetView tabSelected="1" view="pageBreakPreview" zoomScale="70" zoomScaleNormal="70" zoomScaleSheetLayoutView="70" workbookViewId="0">
      <selection sqref="A1:AD1"/>
    </sheetView>
  </sheetViews>
  <sheetFormatPr defaultRowHeight="15.6" x14ac:dyDescent="0.25"/>
  <cols>
    <col min="1" max="1" width="43.21875" style="3" customWidth="1"/>
    <col min="2" max="3" width="11.33203125" style="3" customWidth="1"/>
    <col min="4" max="4" width="11.33203125" style="43" customWidth="1"/>
    <col min="5" max="7" width="11.33203125" style="3" customWidth="1"/>
    <col min="8" max="15" width="11.33203125" style="1" customWidth="1"/>
    <col min="16" max="19" width="11" style="1" customWidth="1"/>
    <col min="20" max="21" width="11" style="4" customWidth="1"/>
    <col min="22" max="23" width="11" style="57" customWidth="1"/>
    <col min="24" max="25" width="11" style="4" customWidth="1"/>
    <col min="26" max="31" width="11.21875" style="4" customWidth="1"/>
    <col min="32" max="33" width="11.5546875" style="1" customWidth="1"/>
    <col min="34" max="16384" width="8.88671875" style="1"/>
  </cols>
  <sheetData>
    <row r="1" spans="1:256" ht="20.399999999999999" x14ac:dyDescent="0.35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23"/>
      <c r="AG1" s="33"/>
    </row>
    <row r="2" spans="1:256" ht="25.2" x14ac:dyDescent="0.35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26"/>
      <c r="AF2" s="92" t="s">
        <v>13</v>
      </c>
      <c r="AG2" s="92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70" customFormat="1" ht="17.399999999999999" x14ac:dyDescent="0.25">
      <c r="A3" s="93" t="s">
        <v>27</v>
      </c>
      <c r="B3" s="96" t="s">
        <v>28</v>
      </c>
      <c r="C3" s="98" t="s">
        <v>28</v>
      </c>
      <c r="D3" s="96" t="s">
        <v>29</v>
      </c>
      <c r="E3" s="98" t="s">
        <v>30</v>
      </c>
      <c r="F3" s="87" t="s">
        <v>24</v>
      </c>
      <c r="G3" s="88"/>
      <c r="H3" s="87" t="s">
        <v>0</v>
      </c>
      <c r="I3" s="88"/>
      <c r="J3" s="87" t="s">
        <v>1</v>
      </c>
      <c r="K3" s="88"/>
      <c r="L3" s="87" t="s">
        <v>2</v>
      </c>
      <c r="M3" s="88"/>
      <c r="N3" s="87" t="s">
        <v>3</v>
      </c>
      <c r="O3" s="88"/>
      <c r="P3" s="87" t="s">
        <v>4</v>
      </c>
      <c r="Q3" s="88"/>
      <c r="R3" s="87" t="s">
        <v>5</v>
      </c>
      <c r="S3" s="88"/>
      <c r="T3" s="87" t="s">
        <v>6</v>
      </c>
      <c r="U3" s="88"/>
      <c r="V3" s="87" t="s">
        <v>7</v>
      </c>
      <c r="W3" s="88"/>
      <c r="X3" s="87" t="s">
        <v>8</v>
      </c>
      <c r="Y3" s="88"/>
      <c r="Z3" s="87" t="s">
        <v>9</v>
      </c>
      <c r="AA3" s="88"/>
      <c r="AB3" s="87" t="s">
        <v>10</v>
      </c>
      <c r="AC3" s="88"/>
      <c r="AD3" s="87" t="s">
        <v>11</v>
      </c>
      <c r="AE3" s="88"/>
      <c r="AF3" s="89" t="s">
        <v>31</v>
      </c>
      <c r="AG3" s="8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s="64" customFormat="1" ht="17.399999999999999" x14ac:dyDescent="0.25">
      <c r="A4" s="94"/>
      <c r="B4" s="97"/>
      <c r="C4" s="99"/>
      <c r="D4" s="97"/>
      <c r="E4" s="99"/>
      <c r="F4" s="22"/>
      <c r="G4" s="2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89"/>
      <c r="AG4" s="89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64" customFormat="1" ht="52.2" x14ac:dyDescent="0.25">
      <c r="A5" s="95"/>
      <c r="B5" s="34" t="s">
        <v>40</v>
      </c>
      <c r="C5" s="66" t="s">
        <v>42</v>
      </c>
      <c r="D5" s="66" t="s">
        <v>42</v>
      </c>
      <c r="E5" s="66" t="s">
        <v>42</v>
      </c>
      <c r="F5" s="66" t="s">
        <v>22</v>
      </c>
      <c r="G5" s="66" t="s">
        <v>23</v>
      </c>
      <c r="H5" s="67" t="s">
        <v>12</v>
      </c>
      <c r="I5" s="66" t="s">
        <v>25</v>
      </c>
      <c r="J5" s="67" t="s">
        <v>12</v>
      </c>
      <c r="K5" s="66" t="s">
        <v>25</v>
      </c>
      <c r="L5" s="67" t="s">
        <v>12</v>
      </c>
      <c r="M5" s="66" t="s">
        <v>25</v>
      </c>
      <c r="N5" s="67" t="s">
        <v>12</v>
      </c>
      <c r="O5" s="66" t="s">
        <v>25</v>
      </c>
      <c r="P5" s="67" t="s">
        <v>12</v>
      </c>
      <c r="Q5" s="66" t="s">
        <v>25</v>
      </c>
      <c r="R5" s="67" t="s">
        <v>12</v>
      </c>
      <c r="S5" s="66" t="s">
        <v>25</v>
      </c>
      <c r="T5" s="67" t="s">
        <v>12</v>
      </c>
      <c r="U5" s="66" t="s">
        <v>25</v>
      </c>
      <c r="V5" s="68" t="s">
        <v>12</v>
      </c>
      <c r="W5" s="68" t="s">
        <v>25</v>
      </c>
      <c r="X5" s="67" t="s">
        <v>12</v>
      </c>
      <c r="Y5" s="66" t="s">
        <v>25</v>
      </c>
      <c r="Z5" s="67" t="s">
        <v>12</v>
      </c>
      <c r="AA5" s="66" t="s">
        <v>25</v>
      </c>
      <c r="AB5" s="67" t="s">
        <v>12</v>
      </c>
      <c r="AC5" s="66" t="s">
        <v>25</v>
      </c>
      <c r="AD5" s="67" t="s">
        <v>12</v>
      </c>
      <c r="AE5" s="66" t="s">
        <v>25</v>
      </c>
      <c r="AF5" s="30"/>
      <c r="AG5" s="30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54">
        <v>22</v>
      </c>
      <c r="W6" s="54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86">
        <v>32</v>
      </c>
      <c r="AG6" s="86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43.8" customHeight="1" x14ac:dyDescent="0.25">
      <c r="A7" s="83" t="s">
        <v>32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5"/>
      <c r="AF7" s="83"/>
      <c r="AG7" s="84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43.8" customHeight="1" x14ac:dyDescent="0.3">
      <c r="A8" s="35" t="s">
        <v>17</v>
      </c>
      <c r="B8" s="36">
        <f>B9+B10+B11+B12</f>
        <v>43658.499999999993</v>
      </c>
      <c r="C8" s="36">
        <f>C9+C10+C11+C13</f>
        <v>9959.3349999999991</v>
      </c>
      <c r="D8" s="36">
        <f>D9+D10+D11+D13</f>
        <v>7425.7129999999997</v>
      </c>
      <c r="E8" s="36">
        <f>E9+E10+E11+E13</f>
        <v>9431.5429999999997</v>
      </c>
      <c r="F8" s="36">
        <f>E8/B8*100</f>
        <v>21.60299368965952</v>
      </c>
      <c r="G8" s="29">
        <f>E8/C8*100</f>
        <v>94.700529704041486</v>
      </c>
      <c r="H8" s="29">
        <f t="shared" ref="H8:AE8" si="0">H11</f>
        <v>5779.0349999999999</v>
      </c>
      <c r="I8" s="29">
        <f t="shared" si="0"/>
        <v>4097.4930000000004</v>
      </c>
      <c r="J8" s="29">
        <f t="shared" si="0"/>
        <v>2141.8000000000002</v>
      </c>
      <c r="K8" s="29">
        <f t="shared" si="0"/>
        <v>3328.22</v>
      </c>
      <c r="L8" s="29">
        <f t="shared" si="0"/>
        <v>2038.5</v>
      </c>
      <c r="M8" s="29">
        <f t="shared" si="0"/>
        <v>2005.83</v>
      </c>
      <c r="N8" s="29">
        <f t="shared" si="0"/>
        <v>3956</v>
      </c>
      <c r="O8" s="29">
        <f>O11</f>
        <v>0</v>
      </c>
      <c r="P8" s="29">
        <f t="shared" si="0"/>
        <v>3956</v>
      </c>
      <c r="Q8" s="29">
        <f t="shared" si="0"/>
        <v>0</v>
      </c>
      <c r="R8" s="29">
        <f>R11</f>
        <v>3455</v>
      </c>
      <c r="S8" s="29">
        <f t="shared" si="0"/>
        <v>0</v>
      </c>
      <c r="T8" s="29">
        <f t="shared" si="0"/>
        <v>5358</v>
      </c>
      <c r="U8" s="29">
        <f t="shared" si="0"/>
        <v>0</v>
      </c>
      <c r="V8" s="52">
        <f t="shared" si="0"/>
        <v>3505</v>
      </c>
      <c r="W8" s="52">
        <f t="shared" si="0"/>
        <v>0</v>
      </c>
      <c r="X8" s="29">
        <f t="shared" si="0"/>
        <v>2151.3649999999998</v>
      </c>
      <c r="Y8" s="29">
        <f t="shared" si="0"/>
        <v>0</v>
      </c>
      <c r="Z8" s="29">
        <f t="shared" si="0"/>
        <v>5109.1000000000004</v>
      </c>
      <c r="AA8" s="29">
        <f t="shared" si="0"/>
        <v>0</v>
      </c>
      <c r="AB8" s="29">
        <f t="shared" si="0"/>
        <v>1953</v>
      </c>
      <c r="AC8" s="29">
        <f t="shared" si="0"/>
        <v>0</v>
      </c>
      <c r="AD8" s="29">
        <f t="shared" si="0"/>
        <v>4255.7</v>
      </c>
      <c r="AE8" s="27">
        <f t="shared" si="0"/>
        <v>0</v>
      </c>
      <c r="AF8" s="72"/>
      <c r="AG8" s="73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43.8" customHeight="1" x14ac:dyDescent="0.35">
      <c r="A9" s="2" t="s">
        <v>15</v>
      </c>
      <c r="B9" s="28">
        <v>0</v>
      </c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52"/>
      <c r="W9" s="52"/>
      <c r="X9" s="29"/>
      <c r="Y9" s="29"/>
      <c r="Z9" s="29"/>
      <c r="AA9" s="29"/>
      <c r="AB9" s="29"/>
      <c r="AC9" s="29"/>
      <c r="AD9" s="29"/>
      <c r="AE9" s="27"/>
      <c r="AF9" s="72"/>
      <c r="AG9" s="7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43.8" customHeight="1" x14ac:dyDescent="0.35">
      <c r="A10" s="11" t="s">
        <v>18</v>
      </c>
      <c r="B10" s="28">
        <v>0</v>
      </c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2"/>
      <c r="W10" s="52"/>
      <c r="X10" s="29"/>
      <c r="Y10" s="29"/>
      <c r="Z10" s="29"/>
      <c r="AA10" s="29"/>
      <c r="AB10" s="29"/>
      <c r="AC10" s="29"/>
      <c r="AD10" s="29"/>
      <c r="AE10" s="27"/>
      <c r="AF10" s="72"/>
      <c r="AG10" s="7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47" customFormat="1" ht="87.6" customHeight="1" x14ac:dyDescent="0.25">
      <c r="A11" s="50" t="s">
        <v>14</v>
      </c>
      <c r="B11" s="48">
        <f>H11+J11+L11+N11+P11+R11+T11+V11+X11+Z11+AB11+AD11</f>
        <v>43658.499999999993</v>
      </c>
      <c r="C11" s="48">
        <f>H11+J11+L11</f>
        <v>9959.3349999999991</v>
      </c>
      <c r="D11" s="48">
        <f>I11+K11</f>
        <v>7425.7129999999997</v>
      </c>
      <c r="E11" s="48">
        <f>I11+K11+M11</f>
        <v>9431.5429999999997</v>
      </c>
      <c r="F11" s="48">
        <f>E11/B11*100</f>
        <v>21.60299368965952</v>
      </c>
      <c r="G11" s="45">
        <f>E11/C11*100</f>
        <v>94.700529704041486</v>
      </c>
      <c r="H11" s="51">
        <v>5779.0349999999999</v>
      </c>
      <c r="I11" s="45">
        <v>4097.4930000000004</v>
      </c>
      <c r="J11" s="45">
        <v>2141.8000000000002</v>
      </c>
      <c r="K11" s="45">
        <v>3328.22</v>
      </c>
      <c r="L11" s="45">
        <v>2038.5</v>
      </c>
      <c r="M11" s="45">
        <v>2005.83</v>
      </c>
      <c r="N11" s="45">
        <v>3956</v>
      </c>
      <c r="O11" s="45">
        <v>0</v>
      </c>
      <c r="P11" s="45">
        <v>3956</v>
      </c>
      <c r="Q11" s="45">
        <v>0</v>
      </c>
      <c r="R11" s="45">
        <v>3455</v>
      </c>
      <c r="S11" s="45">
        <v>0</v>
      </c>
      <c r="T11" s="45">
        <v>5358</v>
      </c>
      <c r="U11" s="45">
        <v>0</v>
      </c>
      <c r="V11" s="53">
        <v>3505</v>
      </c>
      <c r="W11" s="53">
        <v>0</v>
      </c>
      <c r="X11" s="45">
        <v>2151.3649999999998</v>
      </c>
      <c r="Y11" s="45">
        <v>0</v>
      </c>
      <c r="Z11" s="45">
        <v>5109.1000000000004</v>
      </c>
      <c r="AA11" s="45">
        <v>0</v>
      </c>
      <c r="AB11" s="45">
        <v>1953</v>
      </c>
      <c r="AC11" s="45">
        <v>0</v>
      </c>
      <c r="AD11" s="45">
        <v>4255.7</v>
      </c>
      <c r="AE11" s="45">
        <v>0</v>
      </c>
      <c r="AF11" s="81" t="s">
        <v>41</v>
      </c>
      <c r="AG11" s="82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ht="43.8" customHeight="1" x14ac:dyDescent="0.35">
      <c r="A12" s="11" t="s">
        <v>19</v>
      </c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52"/>
      <c r="W12" s="52"/>
      <c r="X12" s="29"/>
      <c r="Y12" s="29"/>
      <c r="Z12" s="29"/>
      <c r="AA12" s="29"/>
      <c r="AB12" s="29"/>
      <c r="AC12" s="29"/>
      <c r="AD12" s="29"/>
      <c r="AE12" s="27"/>
      <c r="AF12" s="72"/>
      <c r="AG12" s="73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43.8" customHeight="1" x14ac:dyDescent="0.35">
      <c r="A13" s="2" t="s">
        <v>16</v>
      </c>
      <c r="B13" s="49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2"/>
      <c r="W13" s="52"/>
      <c r="X13" s="29"/>
      <c r="Y13" s="29"/>
      <c r="Z13" s="29"/>
      <c r="AA13" s="29"/>
      <c r="AB13" s="29"/>
      <c r="AC13" s="29"/>
      <c r="AD13" s="29"/>
      <c r="AE13" s="27"/>
      <c r="AF13" s="72"/>
      <c r="AG13" s="73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43.8" customHeight="1" x14ac:dyDescent="0.25">
      <c r="A14" s="83" t="s">
        <v>33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  <c r="AF14" s="31"/>
      <c r="AG14" s="32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43.8" customHeight="1" x14ac:dyDescent="0.3">
      <c r="A15" s="35" t="s">
        <v>17</v>
      </c>
      <c r="B15" s="36">
        <f>B16+B17+B18+B20</f>
        <v>42</v>
      </c>
      <c r="C15" s="36">
        <f>C16+C17+C18+C20</f>
        <v>0</v>
      </c>
      <c r="D15" s="36">
        <f>D16+D17+D18+D20</f>
        <v>0</v>
      </c>
      <c r="E15" s="36">
        <f>E16+E17+E18+E20</f>
        <v>0</v>
      </c>
      <c r="F15" s="29">
        <f>E15/B15*100</f>
        <v>0</v>
      </c>
      <c r="G15" s="29" t="e">
        <f>E15/C15*100</f>
        <v>#DIV/0!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52">
        <v>0</v>
      </c>
      <c r="W15" s="52">
        <v>0</v>
      </c>
      <c r="X15" s="29">
        <v>0</v>
      </c>
      <c r="Y15" s="29">
        <v>0</v>
      </c>
      <c r="Z15" s="29">
        <v>0</v>
      </c>
      <c r="AA15" s="29">
        <v>0</v>
      </c>
      <c r="AB15" s="29">
        <f>AB18</f>
        <v>0</v>
      </c>
      <c r="AC15" s="29">
        <v>0</v>
      </c>
      <c r="AD15" s="29">
        <v>0</v>
      </c>
      <c r="AE15" s="27">
        <v>0</v>
      </c>
      <c r="AF15" s="72"/>
      <c r="AG15" s="73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43.8" customHeight="1" x14ac:dyDescent="0.35">
      <c r="A16" s="2" t="s">
        <v>15</v>
      </c>
      <c r="B16" s="28"/>
      <c r="C16" s="28"/>
      <c r="D16" s="28"/>
      <c r="E16" s="28"/>
      <c r="F16" s="2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55"/>
      <c r="W16" s="55"/>
      <c r="X16" s="37"/>
      <c r="Y16" s="37"/>
      <c r="Z16" s="37"/>
      <c r="AA16" s="37"/>
      <c r="AB16" s="37"/>
      <c r="AC16" s="37"/>
      <c r="AD16" s="37"/>
      <c r="AE16" s="38"/>
      <c r="AF16" s="74"/>
      <c r="AG16" s="75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43.8" customHeight="1" x14ac:dyDescent="0.35">
      <c r="A17" s="11" t="s">
        <v>34</v>
      </c>
      <c r="B17" s="28"/>
      <c r="C17" s="28"/>
      <c r="D17" s="28"/>
      <c r="E17" s="28"/>
      <c r="F17" s="2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55"/>
      <c r="W17" s="55"/>
      <c r="X17" s="37"/>
      <c r="Y17" s="37"/>
      <c r="Z17" s="37"/>
      <c r="AA17" s="37"/>
      <c r="AB17" s="37"/>
      <c r="AC17" s="37"/>
      <c r="AD17" s="37"/>
      <c r="AE17" s="38"/>
      <c r="AF17" s="74"/>
      <c r="AG17" s="75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43.8" customHeight="1" x14ac:dyDescent="0.35">
      <c r="A18" s="11" t="s">
        <v>14</v>
      </c>
      <c r="B18" s="28">
        <v>42</v>
      </c>
      <c r="C18" s="28">
        <f>H18</f>
        <v>0</v>
      </c>
      <c r="D18" s="28">
        <v>0</v>
      </c>
      <c r="E18" s="28">
        <f>I18</f>
        <v>0</v>
      </c>
      <c r="F18" s="28">
        <f>E18/B18*100</f>
        <v>0</v>
      </c>
      <c r="G18" s="37" t="e">
        <f>E18/C18*100</f>
        <v>#DIV/0!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55"/>
      <c r="W18" s="55"/>
      <c r="X18" s="37"/>
      <c r="Y18" s="37"/>
      <c r="Z18" s="37">
        <v>42</v>
      </c>
      <c r="AA18" s="37"/>
      <c r="AB18" s="37">
        <v>0</v>
      </c>
      <c r="AC18" s="37"/>
      <c r="AD18" s="37"/>
      <c r="AE18" s="38"/>
      <c r="AF18" s="74"/>
      <c r="AG18" s="75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43.8" customHeight="1" x14ac:dyDescent="0.3">
      <c r="A19" s="40" t="s">
        <v>19</v>
      </c>
      <c r="B19" s="28"/>
      <c r="C19" s="28"/>
      <c r="D19" s="28"/>
      <c r="E19" s="28"/>
      <c r="F19" s="28"/>
      <c r="G19" s="2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55"/>
      <c r="W19" s="55"/>
      <c r="X19" s="37"/>
      <c r="Y19" s="37"/>
      <c r="Z19" s="37"/>
      <c r="AA19" s="37"/>
      <c r="AB19" s="37"/>
      <c r="AC19" s="37"/>
      <c r="AD19" s="37"/>
      <c r="AE19" s="38"/>
      <c r="AF19" s="74"/>
      <c r="AG19" s="75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43.8" customHeight="1" x14ac:dyDescent="0.3">
      <c r="A20" s="13" t="s">
        <v>16</v>
      </c>
      <c r="B20" s="28"/>
      <c r="C20" s="28"/>
      <c r="D20" s="28"/>
      <c r="E20" s="28"/>
      <c r="F20" s="28"/>
      <c r="G20" s="2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55"/>
      <c r="W20" s="55"/>
      <c r="X20" s="37"/>
      <c r="Y20" s="37"/>
      <c r="Z20" s="37"/>
      <c r="AA20" s="37"/>
      <c r="AB20" s="37"/>
      <c r="AC20" s="37"/>
      <c r="AD20" s="37"/>
      <c r="AE20" s="38"/>
      <c r="AF20" s="74"/>
      <c r="AG20" s="75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63" customFormat="1" ht="43.8" customHeight="1" x14ac:dyDescent="0.3">
      <c r="A21" s="60" t="s">
        <v>20</v>
      </c>
      <c r="B21" s="61">
        <f>B22+B23+B24+B26</f>
        <v>43700.499999999993</v>
      </c>
      <c r="C21" s="61">
        <f t="shared" ref="C21:AE21" si="1">C24</f>
        <v>9959.3349999999991</v>
      </c>
      <c r="D21" s="61">
        <f t="shared" si="1"/>
        <v>7425.7129999999997</v>
      </c>
      <c r="E21" s="61">
        <f>E24</f>
        <v>9431.5429999999997</v>
      </c>
      <c r="F21" s="59">
        <f t="shared" si="1"/>
        <v>21.60299368965952</v>
      </c>
      <c r="G21" s="61" t="e">
        <f t="shared" si="1"/>
        <v>#DIV/0!</v>
      </c>
      <c r="H21" s="59">
        <f t="shared" si="1"/>
        <v>5779.0349999999999</v>
      </c>
      <c r="I21" s="59">
        <f t="shared" si="1"/>
        <v>4097.4930000000004</v>
      </c>
      <c r="J21" s="59">
        <f t="shared" si="1"/>
        <v>2141.8000000000002</v>
      </c>
      <c r="K21" s="59">
        <f t="shared" si="1"/>
        <v>3328.22</v>
      </c>
      <c r="L21" s="59">
        <f t="shared" si="1"/>
        <v>2038.5</v>
      </c>
      <c r="M21" s="59">
        <f t="shared" si="1"/>
        <v>2005.83</v>
      </c>
      <c r="N21" s="59">
        <f t="shared" si="1"/>
        <v>3956</v>
      </c>
      <c r="O21" s="59">
        <f t="shared" si="1"/>
        <v>0</v>
      </c>
      <c r="P21" s="59">
        <f t="shared" si="1"/>
        <v>3956</v>
      </c>
      <c r="Q21" s="59">
        <f t="shared" si="1"/>
        <v>0</v>
      </c>
      <c r="R21" s="59">
        <f t="shared" si="1"/>
        <v>3455</v>
      </c>
      <c r="S21" s="59">
        <f t="shared" si="1"/>
        <v>0</v>
      </c>
      <c r="T21" s="59">
        <f t="shared" si="1"/>
        <v>5358</v>
      </c>
      <c r="U21" s="59">
        <f t="shared" si="1"/>
        <v>0</v>
      </c>
      <c r="V21" s="59">
        <f t="shared" si="1"/>
        <v>3505</v>
      </c>
      <c r="W21" s="59">
        <f t="shared" si="1"/>
        <v>0</v>
      </c>
      <c r="X21" s="59">
        <f t="shared" si="1"/>
        <v>2151.3649999999998</v>
      </c>
      <c r="Y21" s="59">
        <f>Y24</f>
        <v>0</v>
      </c>
      <c r="Z21" s="59">
        <f t="shared" si="1"/>
        <v>5151.1000000000004</v>
      </c>
      <c r="AA21" s="59">
        <f t="shared" si="1"/>
        <v>0</v>
      </c>
      <c r="AB21" s="59">
        <f>AB24</f>
        <v>1953</v>
      </c>
      <c r="AC21" s="59">
        <f t="shared" si="1"/>
        <v>0</v>
      </c>
      <c r="AD21" s="59">
        <f t="shared" si="1"/>
        <v>4255.7</v>
      </c>
      <c r="AE21" s="59">
        <f t="shared" si="1"/>
        <v>0</v>
      </c>
      <c r="AF21" s="79"/>
      <c r="AG21" s="80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43.8" customHeight="1" x14ac:dyDescent="0.35">
      <c r="A22" s="2" t="s">
        <v>15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52"/>
      <c r="W22" s="52"/>
      <c r="X22" s="29"/>
      <c r="Y22" s="29"/>
      <c r="Z22" s="29"/>
      <c r="AA22" s="29"/>
      <c r="AB22" s="29"/>
      <c r="AC22" s="29"/>
      <c r="AD22" s="29"/>
      <c r="AE22" s="27"/>
      <c r="AF22" s="72"/>
      <c r="AG22" s="7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43.8" customHeight="1" x14ac:dyDescent="0.35">
      <c r="A23" s="11" t="s">
        <v>34</v>
      </c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2"/>
      <c r="W23" s="52"/>
      <c r="X23" s="29"/>
      <c r="Y23" s="29"/>
      <c r="Z23" s="29"/>
      <c r="AA23" s="29"/>
      <c r="AB23" s="29"/>
      <c r="AC23" s="29"/>
      <c r="AD23" s="29"/>
      <c r="AE23" s="27"/>
      <c r="AF23" s="72"/>
      <c r="AG23" s="73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43.8" customHeight="1" x14ac:dyDescent="0.35">
      <c r="A24" s="2" t="s">
        <v>14</v>
      </c>
      <c r="B24" s="41">
        <f>B18+B11</f>
        <v>43700.499999999993</v>
      </c>
      <c r="C24" s="41">
        <f>C18+C11</f>
        <v>9959.3349999999991</v>
      </c>
      <c r="D24" s="41">
        <f t="shared" ref="D24:AE24" si="2">D18+D11</f>
        <v>7425.7129999999997</v>
      </c>
      <c r="E24" s="41">
        <f t="shared" si="2"/>
        <v>9431.5429999999997</v>
      </c>
      <c r="F24" s="41">
        <f t="shared" si="2"/>
        <v>21.60299368965952</v>
      </c>
      <c r="G24" s="41" t="e">
        <f t="shared" si="2"/>
        <v>#DIV/0!</v>
      </c>
      <c r="H24" s="41">
        <f t="shared" si="2"/>
        <v>5779.0349999999999</v>
      </c>
      <c r="I24" s="41">
        <f t="shared" si="2"/>
        <v>4097.4930000000004</v>
      </c>
      <c r="J24" s="41">
        <f t="shared" si="2"/>
        <v>2141.8000000000002</v>
      </c>
      <c r="K24" s="41">
        <f t="shared" si="2"/>
        <v>3328.22</v>
      </c>
      <c r="L24" s="41">
        <f t="shared" si="2"/>
        <v>2038.5</v>
      </c>
      <c r="M24" s="41">
        <f t="shared" si="2"/>
        <v>2005.83</v>
      </c>
      <c r="N24" s="41">
        <f t="shared" si="2"/>
        <v>3956</v>
      </c>
      <c r="O24" s="41">
        <f t="shared" si="2"/>
        <v>0</v>
      </c>
      <c r="P24" s="41">
        <f t="shared" si="2"/>
        <v>3956</v>
      </c>
      <c r="Q24" s="41">
        <f t="shared" si="2"/>
        <v>0</v>
      </c>
      <c r="R24" s="41">
        <f t="shared" si="2"/>
        <v>3455</v>
      </c>
      <c r="S24" s="41">
        <f t="shared" si="2"/>
        <v>0</v>
      </c>
      <c r="T24" s="41">
        <f t="shared" si="2"/>
        <v>5358</v>
      </c>
      <c r="U24" s="41">
        <f t="shared" si="2"/>
        <v>0</v>
      </c>
      <c r="V24" s="56">
        <f t="shared" si="2"/>
        <v>3505</v>
      </c>
      <c r="W24" s="56">
        <f t="shared" si="2"/>
        <v>0</v>
      </c>
      <c r="X24" s="41">
        <f t="shared" si="2"/>
        <v>2151.3649999999998</v>
      </c>
      <c r="Y24" s="41">
        <f t="shared" si="2"/>
        <v>0</v>
      </c>
      <c r="Z24" s="41">
        <f t="shared" si="2"/>
        <v>5151.1000000000004</v>
      </c>
      <c r="AA24" s="41">
        <f t="shared" si="2"/>
        <v>0</v>
      </c>
      <c r="AB24" s="41">
        <f t="shared" si="2"/>
        <v>1953</v>
      </c>
      <c r="AC24" s="41">
        <f t="shared" si="2"/>
        <v>0</v>
      </c>
      <c r="AD24" s="41">
        <f t="shared" si="2"/>
        <v>4255.7</v>
      </c>
      <c r="AE24" s="41">
        <f t="shared" si="2"/>
        <v>0</v>
      </c>
      <c r="AF24" s="74"/>
      <c r="AG24" s="75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43.8" customHeight="1" x14ac:dyDescent="0.35">
      <c r="A25" s="42" t="s">
        <v>19</v>
      </c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2"/>
      <c r="W25" s="52"/>
      <c r="X25" s="29"/>
      <c r="Y25" s="29"/>
      <c r="Z25" s="29"/>
      <c r="AA25" s="29"/>
      <c r="AB25" s="29"/>
      <c r="AC25" s="29"/>
      <c r="AD25" s="29"/>
      <c r="AE25" s="27"/>
      <c r="AF25" s="72"/>
      <c r="AG25" s="73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43.8" customHeight="1" x14ac:dyDescent="0.35">
      <c r="A26" s="2" t="s">
        <v>16</v>
      </c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52"/>
      <c r="W26" s="52"/>
      <c r="X26" s="29"/>
      <c r="Y26" s="29"/>
      <c r="Z26" s="29"/>
      <c r="AA26" s="29"/>
      <c r="AB26" s="29"/>
      <c r="AC26" s="29"/>
      <c r="AD26" s="29"/>
      <c r="AE26" s="27"/>
      <c r="AF26" s="72"/>
      <c r="AG26" s="73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21" x14ac:dyDescent="0.4">
      <c r="A27" s="15"/>
      <c r="B27" s="16"/>
      <c r="C27" s="44"/>
      <c r="D27" s="16"/>
      <c r="E27" s="16"/>
      <c r="F27" s="16"/>
      <c r="G27" s="16"/>
      <c r="H27" s="17"/>
      <c r="I27" s="17"/>
      <c r="J27" s="18"/>
      <c r="K27" s="18"/>
      <c r="L27" s="18"/>
      <c r="M27" s="18"/>
    </row>
    <row r="28" spans="1:256" ht="21" x14ac:dyDescent="0.25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25"/>
      <c r="N28" s="12"/>
      <c r="O28" s="12"/>
      <c r="P28" s="4"/>
      <c r="Q28" s="4"/>
      <c r="R28" s="4"/>
      <c r="S28" s="4"/>
      <c r="T28" s="1"/>
      <c r="U28" s="1"/>
      <c r="V28" s="58"/>
      <c r="W28" s="58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256" ht="42" x14ac:dyDescent="0.4">
      <c r="A29" s="19" t="s">
        <v>21</v>
      </c>
      <c r="B29" s="21" t="s">
        <v>35</v>
      </c>
      <c r="C29" s="77" t="s">
        <v>37</v>
      </c>
      <c r="D29" s="77"/>
      <c r="E29" s="77"/>
      <c r="F29" s="21"/>
      <c r="G29" s="21"/>
      <c r="H29" s="78"/>
      <c r="I29" s="78"/>
      <c r="J29" s="78"/>
      <c r="K29" s="24"/>
      <c r="L29" s="20"/>
      <c r="M29" s="20"/>
      <c r="N29" s="4"/>
      <c r="O29" s="4"/>
      <c r="P29" s="4"/>
      <c r="Q29" s="4"/>
      <c r="R29" s="4"/>
      <c r="S29" s="4"/>
      <c r="T29" s="1"/>
      <c r="U29" s="1"/>
      <c r="V29" s="58"/>
      <c r="W29" s="58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256" ht="21" x14ac:dyDescent="0.25">
      <c r="A30" s="19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4"/>
      <c r="O30" s="4"/>
      <c r="P30" s="4"/>
      <c r="Q30" s="4"/>
      <c r="R30" s="4"/>
      <c r="S30" s="4"/>
      <c r="T30" s="1"/>
      <c r="U30" s="1"/>
      <c r="V30" s="58"/>
      <c r="W30" s="58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256" ht="18" x14ac:dyDescent="0.25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10"/>
      <c r="P31" s="4"/>
      <c r="Q31" s="4"/>
      <c r="R31" s="4"/>
      <c r="S31" s="4"/>
      <c r="T31" s="1"/>
      <c r="U31" s="1"/>
      <c r="V31" s="58"/>
      <c r="W31" s="58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256" ht="18" x14ac:dyDescent="0.25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"/>
      <c r="Q32" s="4"/>
      <c r="R32" s="4"/>
      <c r="S32" s="4"/>
      <c r="T32" s="1"/>
      <c r="U32" s="1"/>
      <c r="V32" s="58"/>
      <c r="W32" s="58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"/>
      <c r="Q33" s="4"/>
      <c r="R33" s="4"/>
      <c r="S33" s="4"/>
      <c r="T33" s="1"/>
      <c r="U33" s="1"/>
      <c r="V33" s="58"/>
      <c r="W33" s="58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43" ht="18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10"/>
    </row>
    <row r="35" spans="1:43" x14ac:dyDescent="0.25">
      <c r="D35" s="3"/>
    </row>
    <row r="36" spans="1:43" ht="18" x14ac:dyDescent="0.25">
      <c r="B36" s="10"/>
      <c r="C36" s="10"/>
      <c r="D36" s="10"/>
      <c r="E36" s="10"/>
      <c r="F36" s="10"/>
      <c r="G36" s="10"/>
    </row>
    <row r="37" spans="1:43" x14ac:dyDescent="0.25">
      <c r="D37" s="3"/>
    </row>
    <row r="38" spans="1:43" x14ac:dyDescent="0.25">
      <c r="D38" s="3"/>
    </row>
    <row r="39" spans="1:43" x14ac:dyDescent="0.25">
      <c r="D39" s="3"/>
    </row>
    <row r="40" spans="1:43" x14ac:dyDescent="0.25">
      <c r="D40" s="3"/>
    </row>
    <row r="41" spans="1:43" x14ac:dyDescent="0.25">
      <c r="D41" s="3"/>
    </row>
    <row r="42" spans="1:43" x14ac:dyDescent="0.25">
      <c r="D42" s="3"/>
    </row>
    <row r="43" spans="1:43" x14ac:dyDescent="0.25">
      <c r="D43" s="3"/>
    </row>
    <row r="44" spans="1:43" x14ac:dyDescent="0.25">
      <c r="D44" s="3"/>
    </row>
    <row r="45" spans="1:43" x14ac:dyDescent="0.25">
      <c r="D45" s="3"/>
    </row>
    <row r="46" spans="1:43" x14ac:dyDescent="0.25">
      <c r="D46" s="3"/>
    </row>
    <row r="47" spans="1:43" x14ac:dyDescent="0.25">
      <c r="D47" s="3"/>
    </row>
    <row r="48" spans="1:43" x14ac:dyDescent="0.25">
      <c r="D48" s="3"/>
    </row>
    <row r="49" spans="1:31" x14ac:dyDescent="0.25">
      <c r="A49" s="1"/>
      <c r="B49" s="1"/>
      <c r="C49" s="1"/>
      <c r="D49" s="3"/>
      <c r="E49" s="1"/>
      <c r="F49" s="1"/>
      <c r="G49" s="1"/>
      <c r="T49" s="1"/>
      <c r="U49" s="1"/>
      <c r="V49" s="58"/>
      <c r="W49" s="58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3"/>
      <c r="E50" s="1"/>
      <c r="F50" s="1"/>
      <c r="G50" s="1"/>
      <c r="T50" s="1"/>
      <c r="U50" s="1"/>
      <c r="V50" s="58"/>
      <c r="W50" s="58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3"/>
      <c r="E51" s="1"/>
      <c r="F51" s="1"/>
      <c r="G51" s="1"/>
      <c r="T51" s="1"/>
      <c r="U51" s="1"/>
      <c r="V51" s="58"/>
      <c r="W51" s="58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3"/>
      <c r="E52" s="1"/>
      <c r="F52" s="1"/>
      <c r="G52" s="1"/>
      <c r="T52" s="1"/>
      <c r="U52" s="1"/>
      <c r="V52" s="58"/>
      <c r="W52" s="58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3"/>
      <c r="E53" s="1"/>
      <c r="F53" s="1"/>
      <c r="G53" s="1"/>
      <c r="T53" s="1"/>
      <c r="U53" s="1"/>
      <c r="V53" s="58"/>
      <c r="W53" s="58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3"/>
      <c r="E54" s="1"/>
      <c r="F54" s="1"/>
      <c r="G54" s="1"/>
      <c r="T54" s="1"/>
      <c r="U54" s="1"/>
      <c r="V54" s="58"/>
      <c r="W54" s="58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3"/>
      <c r="E55" s="1"/>
      <c r="F55" s="1"/>
      <c r="G55" s="1"/>
      <c r="T55" s="1"/>
      <c r="U55" s="1"/>
      <c r="V55" s="58"/>
      <c r="W55" s="58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3"/>
      <c r="E56" s="1"/>
      <c r="F56" s="1"/>
      <c r="G56" s="1"/>
      <c r="T56" s="1"/>
      <c r="U56" s="1"/>
      <c r="V56" s="58"/>
      <c r="W56" s="58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3"/>
      <c r="E57" s="1"/>
      <c r="F57" s="1"/>
      <c r="G57" s="1"/>
      <c r="T57" s="1"/>
      <c r="U57" s="1"/>
      <c r="V57" s="58"/>
      <c r="W57" s="58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3"/>
      <c r="E58" s="1"/>
      <c r="F58" s="1"/>
      <c r="G58" s="1"/>
      <c r="T58" s="1"/>
      <c r="U58" s="1"/>
      <c r="V58" s="58"/>
      <c r="W58" s="58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3"/>
      <c r="E59" s="1"/>
      <c r="F59" s="1"/>
      <c r="G59" s="1"/>
      <c r="T59" s="1"/>
      <c r="U59" s="1"/>
      <c r="V59" s="58"/>
      <c r="W59" s="58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3"/>
      <c r="E60" s="1"/>
      <c r="F60" s="1"/>
      <c r="G60" s="1"/>
      <c r="T60" s="1"/>
      <c r="U60" s="1"/>
      <c r="V60" s="58"/>
      <c r="W60" s="58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3"/>
      <c r="E61" s="1"/>
      <c r="F61" s="1"/>
      <c r="G61" s="1"/>
      <c r="T61" s="1"/>
      <c r="U61" s="1"/>
      <c r="V61" s="58"/>
      <c r="W61" s="58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3"/>
      <c r="E62" s="1"/>
      <c r="F62" s="1"/>
      <c r="G62" s="1"/>
      <c r="T62" s="1"/>
      <c r="U62" s="1"/>
      <c r="V62" s="58"/>
      <c r="W62" s="58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3"/>
      <c r="E63" s="1"/>
      <c r="F63" s="1"/>
      <c r="G63" s="1"/>
      <c r="T63" s="1"/>
      <c r="U63" s="1"/>
      <c r="V63" s="58"/>
      <c r="W63" s="58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3"/>
      <c r="E64" s="1"/>
      <c r="F64" s="1"/>
      <c r="G64" s="1"/>
      <c r="T64" s="1"/>
      <c r="U64" s="1"/>
      <c r="V64" s="58"/>
      <c r="W64" s="58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3"/>
      <c r="E65" s="1"/>
      <c r="F65" s="1"/>
      <c r="G65" s="1"/>
      <c r="T65" s="1"/>
      <c r="U65" s="1"/>
      <c r="V65" s="58"/>
      <c r="W65" s="58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3"/>
      <c r="E66" s="1"/>
      <c r="F66" s="1"/>
      <c r="G66" s="1"/>
      <c r="T66" s="1"/>
      <c r="U66" s="1"/>
      <c r="V66" s="58"/>
      <c r="W66" s="58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3"/>
      <c r="E67" s="1"/>
      <c r="F67" s="1"/>
      <c r="G67" s="1"/>
      <c r="T67" s="1"/>
      <c r="U67" s="1"/>
      <c r="V67" s="58"/>
      <c r="W67" s="58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3"/>
      <c r="E68" s="1"/>
      <c r="F68" s="1"/>
      <c r="G68" s="1"/>
      <c r="T68" s="1"/>
      <c r="U68" s="1"/>
      <c r="V68" s="58"/>
      <c r="W68" s="58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3"/>
      <c r="E69" s="1"/>
      <c r="F69" s="1"/>
      <c r="G69" s="1"/>
      <c r="T69" s="1"/>
      <c r="U69" s="1"/>
      <c r="V69" s="58"/>
      <c r="W69" s="58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3"/>
      <c r="E70" s="1"/>
      <c r="F70" s="1"/>
      <c r="G70" s="1"/>
      <c r="T70" s="1"/>
      <c r="U70" s="1"/>
      <c r="V70" s="58"/>
      <c r="W70" s="58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3"/>
      <c r="E71" s="1"/>
      <c r="F71" s="1"/>
      <c r="G71" s="1"/>
      <c r="T71" s="1"/>
      <c r="U71" s="1"/>
      <c r="V71" s="58"/>
      <c r="W71" s="58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3"/>
      <c r="E72" s="1"/>
      <c r="F72" s="1"/>
      <c r="G72" s="1"/>
      <c r="T72" s="1"/>
      <c r="U72" s="1"/>
      <c r="V72" s="58"/>
      <c r="W72" s="58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3"/>
      <c r="E73" s="1"/>
      <c r="F73" s="1"/>
      <c r="G73" s="1"/>
      <c r="T73" s="1"/>
      <c r="U73" s="1"/>
      <c r="V73" s="58"/>
      <c r="W73" s="58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3"/>
      <c r="E74" s="1"/>
      <c r="F74" s="1"/>
      <c r="G74" s="1"/>
      <c r="T74" s="1"/>
      <c r="U74" s="1"/>
      <c r="V74" s="58"/>
      <c r="W74" s="58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3"/>
      <c r="E75" s="1"/>
      <c r="F75" s="1"/>
      <c r="G75" s="1"/>
      <c r="T75" s="1"/>
      <c r="U75" s="1"/>
      <c r="V75" s="58"/>
      <c r="W75" s="58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3"/>
      <c r="E76" s="1"/>
      <c r="F76" s="1"/>
      <c r="G76" s="1"/>
      <c r="T76" s="1"/>
      <c r="U76" s="1"/>
      <c r="V76" s="58"/>
      <c r="W76" s="58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3"/>
      <c r="E77" s="1"/>
      <c r="F77" s="1"/>
      <c r="G77" s="1"/>
      <c r="T77" s="1"/>
      <c r="U77" s="1"/>
      <c r="V77" s="58"/>
      <c r="W77" s="58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3"/>
      <c r="E78" s="1"/>
      <c r="F78" s="1"/>
      <c r="G78" s="1"/>
      <c r="T78" s="1"/>
      <c r="U78" s="1"/>
      <c r="V78" s="58"/>
      <c r="W78" s="58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3"/>
      <c r="E79" s="1"/>
      <c r="F79" s="1"/>
      <c r="G79" s="1"/>
      <c r="T79" s="1"/>
      <c r="U79" s="1"/>
      <c r="V79" s="58"/>
      <c r="W79" s="58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3"/>
      <c r="E80" s="1"/>
      <c r="F80" s="1"/>
      <c r="G80" s="1"/>
      <c r="T80" s="1"/>
      <c r="U80" s="1"/>
      <c r="V80" s="58"/>
      <c r="W80" s="58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3"/>
      <c r="E81" s="1"/>
      <c r="F81" s="1"/>
      <c r="G81" s="1"/>
      <c r="T81" s="1"/>
      <c r="U81" s="1"/>
      <c r="V81" s="58"/>
      <c r="W81" s="58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3"/>
      <c r="E82" s="1"/>
      <c r="F82" s="1"/>
      <c r="G82" s="1"/>
      <c r="T82" s="1"/>
      <c r="U82" s="1"/>
      <c r="V82" s="58"/>
      <c r="W82" s="58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3"/>
      <c r="E83" s="1"/>
      <c r="F83" s="1"/>
      <c r="G83" s="1"/>
      <c r="T83" s="1"/>
      <c r="U83" s="1"/>
      <c r="V83" s="58"/>
      <c r="W83" s="58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3"/>
      <c r="E84" s="1"/>
      <c r="F84" s="1"/>
      <c r="G84" s="1"/>
      <c r="T84" s="1"/>
      <c r="U84" s="1"/>
      <c r="V84" s="58"/>
      <c r="W84" s="58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3"/>
      <c r="E85" s="1"/>
      <c r="F85" s="1"/>
      <c r="G85" s="1"/>
      <c r="T85" s="1"/>
      <c r="U85" s="1"/>
      <c r="V85" s="58"/>
      <c r="W85" s="58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3"/>
      <c r="E86" s="1"/>
      <c r="F86" s="1"/>
      <c r="G86" s="1"/>
      <c r="T86" s="1"/>
      <c r="U86" s="1"/>
      <c r="V86" s="58"/>
      <c r="W86" s="58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3"/>
      <c r="E87" s="1"/>
      <c r="F87" s="1"/>
      <c r="G87" s="1"/>
      <c r="T87" s="1"/>
      <c r="U87" s="1"/>
      <c r="V87" s="58"/>
      <c r="W87" s="58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3"/>
      <c r="E88" s="1"/>
      <c r="F88" s="1"/>
      <c r="G88" s="1"/>
      <c r="T88" s="1"/>
      <c r="U88" s="1"/>
      <c r="V88" s="58"/>
      <c r="W88" s="58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3"/>
      <c r="E89" s="1"/>
      <c r="F89" s="1"/>
      <c r="G89" s="1"/>
      <c r="T89" s="1"/>
      <c r="U89" s="1"/>
      <c r="V89" s="58"/>
      <c r="W89" s="58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3"/>
      <c r="E90" s="1"/>
      <c r="F90" s="1"/>
      <c r="G90" s="1"/>
      <c r="T90" s="1"/>
      <c r="U90" s="1"/>
      <c r="V90" s="58"/>
      <c r="W90" s="58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3"/>
      <c r="E91" s="1"/>
      <c r="F91" s="1"/>
      <c r="G91" s="1"/>
      <c r="T91" s="1"/>
      <c r="U91" s="1"/>
      <c r="V91" s="58"/>
      <c r="W91" s="58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3"/>
      <c r="E92" s="1"/>
      <c r="F92" s="1"/>
      <c r="G92" s="1"/>
      <c r="T92" s="1"/>
      <c r="U92" s="1"/>
      <c r="V92" s="58"/>
      <c r="W92" s="58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3"/>
      <c r="E93" s="1"/>
      <c r="F93" s="1"/>
      <c r="G93" s="1"/>
      <c r="T93" s="1"/>
      <c r="U93" s="1"/>
      <c r="V93" s="58"/>
      <c r="W93" s="58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3"/>
      <c r="E94" s="1"/>
      <c r="F94" s="1"/>
      <c r="G94" s="1"/>
      <c r="T94" s="1"/>
      <c r="U94" s="1"/>
      <c r="V94" s="58"/>
      <c r="W94" s="58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3"/>
      <c r="E95" s="1"/>
      <c r="F95" s="1"/>
      <c r="G95" s="1"/>
      <c r="T95" s="1"/>
      <c r="U95" s="1"/>
      <c r="V95" s="58"/>
      <c r="W95" s="58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3"/>
      <c r="E96" s="1"/>
      <c r="F96" s="1"/>
      <c r="G96" s="1"/>
      <c r="T96" s="1"/>
      <c r="U96" s="1"/>
      <c r="V96" s="58"/>
      <c r="W96" s="58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3"/>
      <c r="E97" s="1"/>
      <c r="F97" s="1"/>
      <c r="G97" s="1"/>
      <c r="T97" s="1"/>
      <c r="U97" s="1"/>
      <c r="V97" s="58"/>
      <c r="W97" s="58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3"/>
      <c r="E98" s="1"/>
      <c r="F98" s="1"/>
      <c r="G98" s="1"/>
      <c r="T98" s="1"/>
      <c r="U98" s="1"/>
      <c r="V98" s="58"/>
      <c r="W98" s="58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3"/>
      <c r="E99" s="1"/>
      <c r="F99" s="1"/>
      <c r="G99" s="1"/>
      <c r="T99" s="1"/>
      <c r="U99" s="1"/>
      <c r="V99" s="58"/>
      <c r="W99" s="58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3"/>
      <c r="E100" s="1"/>
      <c r="F100" s="1"/>
      <c r="G100" s="1"/>
      <c r="T100" s="1"/>
      <c r="U100" s="1"/>
      <c r="V100" s="58"/>
      <c r="W100" s="58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3"/>
      <c r="E101" s="1"/>
      <c r="F101" s="1"/>
      <c r="G101" s="1"/>
      <c r="T101" s="1"/>
      <c r="U101" s="1"/>
      <c r="V101" s="58"/>
      <c r="W101" s="58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3"/>
      <c r="E102" s="1"/>
      <c r="F102" s="1"/>
      <c r="G102" s="1"/>
      <c r="T102" s="1"/>
      <c r="U102" s="1"/>
      <c r="V102" s="58"/>
      <c r="W102" s="58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3"/>
      <c r="E103" s="1"/>
      <c r="F103" s="1"/>
      <c r="G103" s="1"/>
      <c r="T103" s="1"/>
      <c r="U103" s="1"/>
      <c r="V103" s="58"/>
      <c r="W103" s="58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3"/>
      <c r="E104" s="1"/>
      <c r="F104" s="1"/>
      <c r="G104" s="1"/>
      <c r="T104" s="1"/>
      <c r="U104" s="1"/>
      <c r="V104" s="58"/>
      <c r="W104" s="58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3"/>
      <c r="E105" s="1"/>
      <c r="F105" s="1"/>
      <c r="G105" s="1"/>
      <c r="T105" s="1"/>
      <c r="U105" s="1"/>
      <c r="V105" s="58"/>
      <c r="W105" s="58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3"/>
      <c r="E106" s="1"/>
      <c r="F106" s="1"/>
      <c r="G106" s="1"/>
      <c r="T106" s="1"/>
      <c r="U106" s="1"/>
      <c r="V106" s="58"/>
      <c r="W106" s="58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3"/>
      <c r="E107" s="1"/>
      <c r="F107" s="1"/>
      <c r="G107" s="1"/>
      <c r="T107" s="1"/>
      <c r="U107" s="1"/>
      <c r="V107" s="58"/>
      <c r="W107" s="58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3"/>
      <c r="E108" s="1"/>
      <c r="F108" s="1"/>
      <c r="G108" s="1"/>
      <c r="T108" s="1"/>
      <c r="U108" s="1"/>
      <c r="V108" s="58"/>
      <c r="W108" s="58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3"/>
      <c r="E109" s="1"/>
      <c r="F109" s="1"/>
      <c r="G109" s="1"/>
      <c r="T109" s="1"/>
      <c r="U109" s="1"/>
      <c r="V109" s="58"/>
      <c r="W109" s="58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3"/>
      <c r="E110" s="1"/>
      <c r="F110" s="1"/>
      <c r="G110" s="1"/>
      <c r="T110" s="1"/>
      <c r="U110" s="1"/>
      <c r="V110" s="58"/>
      <c r="W110" s="58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3"/>
      <c r="E111" s="1"/>
      <c r="F111" s="1"/>
      <c r="G111" s="1"/>
      <c r="T111" s="1"/>
      <c r="U111" s="1"/>
      <c r="V111" s="58"/>
      <c r="W111" s="58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3"/>
      <c r="E112" s="1"/>
      <c r="F112" s="1"/>
      <c r="G112" s="1"/>
      <c r="T112" s="1"/>
      <c r="U112" s="1"/>
      <c r="V112" s="58"/>
      <c r="W112" s="58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3"/>
      <c r="E113" s="1"/>
      <c r="F113" s="1"/>
      <c r="G113" s="1"/>
      <c r="T113" s="1"/>
      <c r="U113" s="1"/>
      <c r="V113" s="58"/>
      <c r="W113" s="58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3"/>
      <c r="E114" s="1"/>
      <c r="F114" s="1"/>
      <c r="G114" s="1"/>
      <c r="T114" s="1"/>
      <c r="U114" s="1"/>
      <c r="V114" s="58"/>
      <c r="W114" s="58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3"/>
      <c r="E115" s="1"/>
      <c r="F115" s="1"/>
      <c r="G115" s="1"/>
      <c r="T115" s="1"/>
      <c r="U115" s="1"/>
      <c r="V115" s="58"/>
      <c r="W115" s="58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3"/>
      <c r="E116" s="1"/>
      <c r="F116" s="1"/>
      <c r="G116" s="1"/>
      <c r="T116" s="1"/>
      <c r="U116" s="1"/>
      <c r="V116" s="58"/>
      <c r="W116" s="58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3"/>
      <c r="E117" s="1"/>
      <c r="F117" s="1"/>
      <c r="G117" s="1"/>
      <c r="T117" s="1"/>
      <c r="U117" s="1"/>
      <c r="V117" s="58"/>
      <c r="W117" s="58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3"/>
      <c r="E118" s="1"/>
      <c r="F118" s="1"/>
      <c r="G118" s="1"/>
      <c r="T118" s="1"/>
      <c r="U118" s="1"/>
      <c r="V118" s="58"/>
      <c r="W118" s="58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3"/>
      <c r="E119" s="1"/>
      <c r="F119" s="1"/>
      <c r="G119" s="1"/>
      <c r="T119" s="1"/>
      <c r="U119" s="1"/>
      <c r="V119" s="58"/>
      <c r="W119" s="58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3"/>
      <c r="E120" s="1"/>
      <c r="F120" s="1"/>
      <c r="G120" s="1"/>
      <c r="T120" s="1"/>
      <c r="U120" s="1"/>
      <c r="V120" s="58"/>
      <c r="W120" s="58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3"/>
      <c r="E121" s="1"/>
      <c r="F121" s="1"/>
      <c r="G121" s="1"/>
      <c r="T121" s="1"/>
      <c r="U121" s="1"/>
      <c r="V121" s="58"/>
      <c r="W121" s="58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3"/>
      <c r="E122" s="1"/>
      <c r="F122" s="1"/>
      <c r="G122" s="1"/>
      <c r="T122" s="1"/>
      <c r="U122" s="1"/>
      <c r="V122" s="58"/>
      <c r="W122" s="58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3"/>
      <c r="E123" s="1"/>
      <c r="F123" s="1"/>
      <c r="G123" s="1"/>
      <c r="T123" s="1"/>
      <c r="U123" s="1"/>
      <c r="V123" s="58"/>
      <c r="W123" s="58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3"/>
      <c r="E124" s="1"/>
      <c r="F124" s="1"/>
      <c r="G124" s="1"/>
      <c r="T124" s="1"/>
      <c r="U124" s="1"/>
      <c r="V124" s="58"/>
      <c r="W124" s="58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3"/>
      <c r="E125" s="1"/>
      <c r="F125" s="1"/>
      <c r="G125" s="1"/>
      <c r="T125" s="1"/>
      <c r="U125" s="1"/>
      <c r="V125" s="58"/>
      <c r="W125" s="58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3"/>
      <c r="E126" s="1"/>
      <c r="F126" s="1"/>
      <c r="G126" s="1"/>
      <c r="T126" s="1"/>
      <c r="U126" s="1"/>
      <c r="V126" s="58"/>
      <c r="W126" s="58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3"/>
      <c r="E127" s="1"/>
      <c r="F127" s="1"/>
      <c r="G127" s="1"/>
      <c r="T127" s="1"/>
      <c r="U127" s="1"/>
      <c r="V127" s="58"/>
      <c r="W127" s="58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3"/>
      <c r="E128" s="1"/>
      <c r="F128" s="1"/>
      <c r="G128" s="1"/>
      <c r="T128" s="1"/>
      <c r="U128" s="1"/>
      <c r="V128" s="58"/>
      <c r="W128" s="58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3"/>
      <c r="E129" s="1"/>
      <c r="F129" s="1"/>
      <c r="G129" s="1"/>
      <c r="T129" s="1"/>
      <c r="U129" s="1"/>
      <c r="V129" s="58"/>
      <c r="W129" s="58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3"/>
      <c r="E130" s="1"/>
      <c r="F130" s="1"/>
      <c r="G130" s="1"/>
      <c r="T130" s="1"/>
      <c r="U130" s="1"/>
      <c r="V130" s="58"/>
      <c r="W130" s="58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3"/>
      <c r="E131" s="1"/>
      <c r="F131" s="1"/>
      <c r="G131" s="1"/>
      <c r="T131" s="1"/>
      <c r="U131" s="1"/>
      <c r="V131" s="58"/>
      <c r="W131" s="58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3"/>
      <c r="E132" s="1"/>
      <c r="F132" s="1"/>
      <c r="G132" s="1"/>
      <c r="T132" s="1"/>
      <c r="U132" s="1"/>
      <c r="V132" s="58"/>
      <c r="W132" s="58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3"/>
      <c r="E133" s="1"/>
      <c r="F133" s="1"/>
      <c r="G133" s="1"/>
      <c r="T133" s="1"/>
      <c r="U133" s="1"/>
      <c r="V133" s="58"/>
      <c r="W133" s="58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3"/>
      <c r="E134" s="1"/>
      <c r="F134" s="1"/>
      <c r="G134" s="1"/>
      <c r="T134" s="1"/>
      <c r="U134" s="1"/>
      <c r="V134" s="58"/>
      <c r="W134" s="58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3"/>
      <c r="E135" s="1"/>
      <c r="F135" s="1"/>
      <c r="G135" s="1"/>
      <c r="T135" s="1"/>
      <c r="U135" s="1"/>
      <c r="V135" s="58"/>
      <c r="W135" s="58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3"/>
      <c r="E136" s="1"/>
      <c r="F136" s="1"/>
      <c r="G136" s="1"/>
      <c r="T136" s="1"/>
      <c r="U136" s="1"/>
      <c r="V136" s="58"/>
      <c r="W136" s="58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3"/>
      <c r="E137" s="1"/>
      <c r="F137" s="1"/>
      <c r="G137" s="1"/>
      <c r="T137" s="1"/>
      <c r="U137" s="1"/>
      <c r="V137" s="58"/>
      <c r="W137" s="58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3"/>
      <c r="E138" s="1"/>
      <c r="F138" s="1"/>
      <c r="G138" s="1"/>
      <c r="T138" s="1"/>
      <c r="U138" s="1"/>
      <c r="V138" s="58"/>
      <c r="W138" s="58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3"/>
      <c r="E139" s="1"/>
      <c r="F139" s="1"/>
      <c r="G139" s="1"/>
      <c r="T139" s="1"/>
      <c r="U139" s="1"/>
      <c r="V139" s="58"/>
      <c r="W139" s="58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3"/>
      <c r="E140" s="1"/>
      <c r="F140" s="1"/>
      <c r="G140" s="1"/>
      <c r="T140" s="1"/>
      <c r="U140" s="1"/>
      <c r="V140" s="58"/>
      <c r="W140" s="58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3"/>
      <c r="E141" s="1"/>
      <c r="F141" s="1"/>
      <c r="G141" s="1"/>
      <c r="T141" s="1"/>
      <c r="U141" s="1"/>
      <c r="V141" s="58"/>
      <c r="W141" s="58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3"/>
      <c r="E142" s="1"/>
      <c r="F142" s="1"/>
      <c r="G142" s="1"/>
      <c r="T142" s="1"/>
      <c r="U142" s="1"/>
      <c r="V142" s="58"/>
      <c r="W142" s="58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3"/>
      <c r="E143" s="1"/>
      <c r="F143" s="1"/>
      <c r="G143" s="1"/>
      <c r="T143" s="1"/>
      <c r="U143" s="1"/>
      <c r="V143" s="58"/>
      <c r="W143" s="58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3"/>
      <c r="E144" s="1"/>
      <c r="F144" s="1"/>
      <c r="G144" s="1"/>
      <c r="T144" s="1"/>
      <c r="U144" s="1"/>
      <c r="V144" s="58"/>
      <c r="W144" s="58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3"/>
      <c r="E145" s="1"/>
      <c r="F145" s="1"/>
      <c r="G145" s="1"/>
      <c r="T145" s="1"/>
      <c r="U145" s="1"/>
      <c r="V145" s="58"/>
      <c r="W145" s="58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3"/>
      <c r="E146" s="1"/>
      <c r="F146" s="1"/>
      <c r="G146" s="1"/>
      <c r="T146" s="1"/>
      <c r="U146" s="1"/>
      <c r="V146" s="58"/>
      <c r="W146" s="58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3"/>
      <c r="E147" s="1"/>
      <c r="F147" s="1"/>
      <c r="G147" s="1"/>
      <c r="T147" s="1"/>
      <c r="U147" s="1"/>
      <c r="V147" s="58"/>
      <c r="W147" s="58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3"/>
      <c r="E148" s="1"/>
      <c r="F148" s="1"/>
      <c r="G148" s="1"/>
      <c r="T148" s="1"/>
      <c r="U148" s="1"/>
      <c r="V148" s="58"/>
      <c r="W148" s="58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3"/>
      <c r="E149" s="1"/>
      <c r="F149" s="1"/>
      <c r="G149" s="1"/>
      <c r="T149" s="1"/>
      <c r="U149" s="1"/>
      <c r="V149" s="58"/>
      <c r="W149" s="58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3"/>
      <c r="E150" s="1"/>
      <c r="F150" s="1"/>
      <c r="G150" s="1"/>
      <c r="T150" s="1"/>
      <c r="U150" s="1"/>
      <c r="V150" s="58"/>
      <c r="W150" s="58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3"/>
      <c r="E151" s="1"/>
      <c r="F151" s="1"/>
      <c r="G151" s="1"/>
      <c r="T151" s="1"/>
      <c r="U151" s="1"/>
      <c r="V151" s="58"/>
      <c r="W151" s="58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3"/>
      <c r="E152" s="1"/>
      <c r="F152" s="1"/>
      <c r="G152" s="1"/>
      <c r="T152" s="1"/>
      <c r="U152" s="1"/>
      <c r="V152" s="58"/>
      <c r="W152" s="58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3"/>
      <c r="E153" s="1"/>
      <c r="F153" s="1"/>
      <c r="G153" s="1"/>
      <c r="T153" s="1"/>
      <c r="U153" s="1"/>
      <c r="V153" s="58"/>
      <c r="W153" s="58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3"/>
      <c r="E154" s="1"/>
      <c r="F154" s="1"/>
      <c r="G154" s="1"/>
      <c r="T154" s="1"/>
      <c r="U154" s="1"/>
      <c r="V154" s="58"/>
      <c r="W154" s="58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3"/>
      <c r="E155" s="1"/>
      <c r="F155" s="1"/>
      <c r="G155" s="1"/>
      <c r="T155" s="1"/>
      <c r="U155" s="1"/>
      <c r="V155" s="58"/>
      <c r="W155" s="58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3"/>
      <c r="E156" s="1"/>
      <c r="F156" s="1"/>
      <c r="G156" s="1"/>
      <c r="T156" s="1"/>
      <c r="U156" s="1"/>
      <c r="V156" s="58"/>
      <c r="W156" s="58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3"/>
      <c r="E157" s="1"/>
      <c r="F157" s="1"/>
      <c r="G157" s="1"/>
      <c r="T157" s="1"/>
      <c r="U157" s="1"/>
      <c r="V157" s="58"/>
      <c r="W157" s="58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3"/>
      <c r="E158" s="1"/>
      <c r="F158" s="1"/>
      <c r="G158" s="1"/>
      <c r="T158" s="1"/>
      <c r="U158" s="1"/>
      <c r="V158" s="58"/>
      <c r="W158" s="58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3"/>
      <c r="E159" s="1"/>
      <c r="F159" s="1"/>
      <c r="G159" s="1"/>
      <c r="T159" s="1"/>
      <c r="U159" s="1"/>
      <c r="V159" s="58"/>
      <c r="W159" s="58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3"/>
      <c r="E160" s="1"/>
      <c r="F160" s="1"/>
      <c r="G160" s="1"/>
      <c r="T160" s="1"/>
      <c r="U160" s="1"/>
      <c r="V160" s="58"/>
      <c r="W160" s="58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3"/>
      <c r="E161" s="1"/>
      <c r="F161" s="1"/>
      <c r="G161" s="1"/>
      <c r="T161" s="1"/>
      <c r="U161" s="1"/>
      <c r="V161" s="58"/>
      <c r="W161" s="58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3"/>
      <c r="E162" s="1"/>
      <c r="F162" s="1"/>
      <c r="G162" s="1"/>
      <c r="T162" s="1"/>
      <c r="U162" s="1"/>
      <c r="V162" s="58"/>
      <c r="W162" s="58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3"/>
      <c r="E163" s="1"/>
      <c r="F163" s="1"/>
      <c r="G163" s="1"/>
      <c r="T163" s="1"/>
      <c r="U163" s="1"/>
      <c r="V163" s="58"/>
      <c r="W163" s="58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3"/>
      <c r="E164" s="1"/>
      <c r="F164" s="1"/>
      <c r="G164" s="1"/>
      <c r="T164" s="1"/>
      <c r="U164" s="1"/>
      <c r="V164" s="58"/>
      <c r="W164" s="58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3"/>
      <c r="E165" s="1"/>
      <c r="F165" s="1"/>
      <c r="G165" s="1"/>
      <c r="T165" s="1"/>
      <c r="U165" s="1"/>
      <c r="V165" s="58"/>
      <c r="W165" s="58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3"/>
      <c r="E166" s="1"/>
      <c r="F166" s="1"/>
      <c r="G166" s="1"/>
      <c r="T166" s="1"/>
      <c r="U166" s="1"/>
      <c r="V166" s="58"/>
      <c r="W166" s="58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3"/>
      <c r="E167" s="1"/>
      <c r="F167" s="1"/>
      <c r="G167" s="1"/>
      <c r="T167" s="1"/>
      <c r="U167" s="1"/>
      <c r="V167" s="58"/>
      <c r="W167" s="58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3"/>
      <c r="E168" s="1"/>
      <c r="F168" s="1"/>
      <c r="G168" s="1"/>
      <c r="T168" s="1"/>
      <c r="U168" s="1"/>
      <c r="V168" s="58"/>
      <c r="W168" s="58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3"/>
      <c r="E169" s="1"/>
      <c r="F169" s="1"/>
      <c r="G169" s="1"/>
      <c r="T169" s="1"/>
      <c r="U169" s="1"/>
      <c r="V169" s="58"/>
      <c r="W169" s="58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3"/>
      <c r="E170" s="1"/>
      <c r="F170" s="1"/>
      <c r="G170" s="1"/>
      <c r="T170" s="1"/>
      <c r="U170" s="1"/>
      <c r="V170" s="58"/>
      <c r="W170" s="58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3"/>
      <c r="E171" s="1"/>
      <c r="F171" s="1"/>
      <c r="G171" s="1"/>
      <c r="T171" s="1"/>
      <c r="U171" s="1"/>
      <c r="V171" s="58"/>
      <c r="W171" s="58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3"/>
      <c r="E172" s="1"/>
      <c r="F172" s="1"/>
      <c r="G172" s="1"/>
      <c r="T172" s="1"/>
      <c r="U172" s="1"/>
      <c r="V172" s="58"/>
      <c r="W172" s="58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3"/>
      <c r="E173" s="1"/>
      <c r="F173" s="1"/>
      <c r="G173" s="1"/>
      <c r="T173" s="1"/>
      <c r="U173" s="1"/>
      <c r="V173" s="58"/>
      <c r="W173" s="58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3"/>
      <c r="E174" s="1"/>
      <c r="F174" s="1"/>
      <c r="G174" s="1"/>
      <c r="T174" s="1"/>
      <c r="U174" s="1"/>
      <c r="V174" s="58"/>
      <c r="W174" s="58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3"/>
      <c r="E175" s="1"/>
      <c r="F175" s="1"/>
      <c r="G175" s="1"/>
      <c r="T175" s="1"/>
      <c r="U175" s="1"/>
      <c r="V175" s="58"/>
      <c r="W175" s="58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3"/>
      <c r="E176" s="1"/>
      <c r="F176" s="1"/>
      <c r="G176" s="1"/>
      <c r="T176" s="1"/>
      <c r="U176" s="1"/>
      <c r="V176" s="58"/>
      <c r="W176" s="58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3"/>
      <c r="E177" s="1"/>
      <c r="F177" s="1"/>
      <c r="G177" s="1"/>
      <c r="T177" s="1"/>
      <c r="U177" s="1"/>
      <c r="V177" s="58"/>
      <c r="W177" s="58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3"/>
      <c r="E178" s="1"/>
      <c r="F178" s="1"/>
      <c r="G178" s="1"/>
      <c r="T178" s="1"/>
      <c r="U178" s="1"/>
      <c r="V178" s="58"/>
      <c r="W178" s="58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3"/>
      <c r="E179" s="1"/>
      <c r="F179" s="1"/>
      <c r="G179" s="1"/>
      <c r="T179" s="1"/>
      <c r="U179" s="1"/>
      <c r="V179" s="58"/>
      <c r="W179" s="58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3"/>
      <c r="E180" s="1"/>
      <c r="F180" s="1"/>
      <c r="G180" s="1"/>
      <c r="T180" s="1"/>
      <c r="U180" s="1"/>
      <c r="V180" s="58"/>
      <c r="W180" s="58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3"/>
      <c r="E181" s="1"/>
      <c r="F181" s="1"/>
      <c r="G181" s="1"/>
      <c r="T181" s="1"/>
      <c r="U181" s="1"/>
      <c r="V181" s="58"/>
      <c r="W181" s="58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3"/>
      <c r="E182" s="1"/>
      <c r="F182" s="1"/>
      <c r="G182" s="1"/>
      <c r="T182" s="1"/>
      <c r="U182" s="1"/>
      <c r="V182" s="58"/>
      <c r="W182" s="58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3"/>
      <c r="E183" s="1"/>
      <c r="F183" s="1"/>
      <c r="G183" s="1"/>
      <c r="T183" s="1"/>
      <c r="U183" s="1"/>
      <c r="V183" s="58"/>
      <c r="W183" s="58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3"/>
      <c r="E184" s="1"/>
      <c r="F184" s="1"/>
      <c r="G184" s="1"/>
      <c r="T184" s="1"/>
      <c r="U184" s="1"/>
      <c r="V184" s="58"/>
      <c r="W184" s="58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3"/>
      <c r="E185" s="1"/>
      <c r="F185" s="1"/>
      <c r="G185" s="1"/>
      <c r="T185" s="1"/>
      <c r="U185" s="1"/>
      <c r="V185" s="58"/>
      <c r="W185" s="58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3"/>
      <c r="E186" s="1"/>
      <c r="F186" s="1"/>
      <c r="G186" s="1"/>
      <c r="T186" s="1"/>
      <c r="U186" s="1"/>
      <c r="V186" s="58"/>
      <c r="W186" s="58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3"/>
      <c r="E187" s="1"/>
      <c r="F187" s="1"/>
      <c r="G187" s="1"/>
      <c r="T187" s="1"/>
      <c r="U187" s="1"/>
      <c r="V187" s="58"/>
      <c r="W187" s="58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3"/>
      <c r="E188" s="1"/>
      <c r="F188" s="1"/>
      <c r="G188" s="1"/>
      <c r="T188" s="1"/>
      <c r="U188" s="1"/>
      <c r="V188" s="58"/>
      <c r="W188" s="58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3"/>
      <c r="E189" s="1"/>
      <c r="F189" s="1"/>
      <c r="G189" s="1"/>
      <c r="T189" s="1"/>
      <c r="U189" s="1"/>
      <c r="V189" s="58"/>
      <c r="W189" s="58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3"/>
      <c r="E190" s="1"/>
      <c r="F190" s="1"/>
      <c r="G190" s="1"/>
      <c r="T190" s="1"/>
      <c r="U190" s="1"/>
      <c r="V190" s="58"/>
      <c r="W190" s="58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3"/>
      <c r="E191" s="1"/>
      <c r="F191" s="1"/>
      <c r="G191" s="1"/>
      <c r="T191" s="1"/>
      <c r="U191" s="1"/>
      <c r="V191" s="58"/>
      <c r="W191" s="58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3"/>
      <c r="E192" s="1"/>
      <c r="F192" s="1"/>
      <c r="G192" s="1"/>
      <c r="T192" s="1"/>
      <c r="U192" s="1"/>
      <c r="V192" s="58"/>
      <c r="W192" s="58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3"/>
      <c r="E193" s="1"/>
      <c r="F193" s="1"/>
      <c r="G193" s="1"/>
      <c r="T193" s="1"/>
      <c r="U193" s="1"/>
      <c r="V193" s="58"/>
      <c r="W193" s="58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3"/>
      <c r="E194" s="1"/>
      <c r="F194" s="1"/>
      <c r="G194" s="1"/>
      <c r="T194" s="1"/>
      <c r="U194" s="1"/>
      <c r="V194" s="58"/>
      <c r="W194" s="58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3"/>
      <c r="E195" s="1"/>
      <c r="F195" s="1"/>
      <c r="G195" s="1"/>
      <c r="T195" s="1"/>
      <c r="U195" s="1"/>
      <c r="V195" s="58"/>
      <c r="W195" s="58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3"/>
      <c r="E196" s="1"/>
      <c r="F196" s="1"/>
      <c r="G196" s="1"/>
      <c r="T196" s="1"/>
      <c r="U196" s="1"/>
      <c r="V196" s="58"/>
      <c r="W196" s="58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3"/>
      <c r="E197" s="1"/>
      <c r="F197" s="1"/>
      <c r="G197" s="1"/>
      <c r="T197" s="1"/>
      <c r="U197" s="1"/>
      <c r="V197" s="58"/>
      <c r="W197" s="58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3"/>
      <c r="E198" s="1"/>
      <c r="F198" s="1"/>
      <c r="G198" s="1"/>
      <c r="T198" s="1"/>
      <c r="U198" s="1"/>
      <c r="V198" s="58"/>
      <c r="W198" s="58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3"/>
      <c r="E199" s="1"/>
      <c r="F199" s="1"/>
      <c r="G199" s="1"/>
      <c r="T199" s="1"/>
      <c r="U199" s="1"/>
      <c r="V199" s="58"/>
      <c r="W199" s="58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3"/>
      <c r="E200" s="1"/>
      <c r="F200" s="1"/>
      <c r="G200" s="1"/>
      <c r="T200" s="1"/>
      <c r="U200" s="1"/>
      <c r="V200" s="58"/>
      <c r="W200" s="58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3"/>
      <c r="E201" s="1"/>
      <c r="F201" s="1"/>
      <c r="G201" s="1"/>
      <c r="T201" s="1"/>
      <c r="U201" s="1"/>
      <c r="V201" s="58"/>
      <c r="W201" s="58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3"/>
      <c r="E202" s="1"/>
      <c r="F202" s="1"/>
      <c r="G202" s="1"/>
      <c r="T202" s="1"/>
      <c r="U202" s="1"/>
      <c r="V202" s="58"/>
      <c r="W202" s="58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3"/>
      <c r="E203" s="1"/>
      <c r="F203" s="1"/>
      <c r="G203" s="1"/>
      <c r="T203" s="1"/>
      <c r="U203" s="1"/>
      <c r="V203" s="58"/>
      <c r="W203" s="58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3"/>
      <c r="E204" s="1"/>
      <c r="F204" s="1"/>
      <c r="G204" s="1"/>
      <c r="T204" s="1"/>
      <c r="U204" s="1"/>
      <c r="V204" s="58"/>
      <c r="W204" s="58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3"/>
      <c r="E205" s="1"/>
      <c r="F205" s="1"/>
      <c r="G205" s="1"/>
      <c r="T205" s="1"/>
      <c r="U205" s="1"/>
      <c r="V205" s="58"/>
      <c r="W205" s="58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3"/>
      <c r="E206" s="1"/>
      <c r="F206" s="1"/>
      <c r="G206" s="1"/>
      <c r="T206" s="1"/>
      <c r="U206" s="1"/>
      <c r="V206" s="58"/>
      <c r="W206" s="58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3"/>
      <c r="E207" s="1"/>
      <c r="F207" s="1"/>
      <c r="G207" s="1"/>
      <c r="T207" s="1"/>
      <c r="U207" s="1"/>
      <c r="V207" s="58"/>
      <c r="W207" s="58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3"/>
      <c r="E208" s="1"/>
      <c r="F208" s="1"/>
      <c r="G208" s="1"/>
      <c r="T208" s="1"/>
      <c r="U208" s="1"/>
      <c r="V208" s="58"/>
      <c r="W208" s="58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3"/>
      <c r="E209" s="1"/>
      <c r="F209" s="1"/>
      <c r="G209" s="1"/>
      <c r="T209" s="1"/>
      <c r="U209" s="1"/>
      <c r="V209" s="58"/>
      <c r="W209" s="58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3"/>
      <c r="E210" s="1"/>
      <c r="F210" s="1"/>
      <c r="G210" s="1"/>
      <c r="T210" s="1"/>
      <c r="U210" s="1"/>
      <c r="V210" s="58"/>
      <c r="W210" s="58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3"/>
      <c r="E211" s="1"/>
      <c r="F211" s="1"/>
      <c r="G211" s="1"/>
      <c r="T211" s="1"/>
      <c r="U211" s="1"/>
      <c r="V211" s="58"/>
      <c r="W211" s="58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3"/>
      <c r="E212" s="1"/>
      <c r="F212" s="1"/>
      <c r="G212" s="1"/>
      <c r="T212" s="1"/>
      <c r="U212" s="1"/>
      <c r="V212" s="58"/>
      <c r="W212" s="58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3"/>
      <c r="E213" s="1"/>
      <c r="F213" s="1"/>
      <c r="G213" s="1"/>
      <c r="T213" s="1"/>
      <c r="U213" s="1"/>
      <c r="V213" s="58"/>
      <c r="W213" s="58"/>
      <c r="X213" s="1"/>
      <c r="Y213" s="1"/>
      <c r="Z213" s="1"/>
      <c r="AA213" s="1"/>
      <c r="AB213" s="1"/>
      <c r="AC213" s="1"/>
      <c r="AD213" s="1"/>
      <c r="AE213" s="1"/>
    </row>
  </sheetData>
  <mergeCells count="49"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4"/>
    <mergeCell ref="AF6:AG6"/>
    <mergeCell ref="A7:AE7"/>
    <mergeCell ref="AF7:AG7"/>
    <mergeCell ref="AF8:AG8"/>
    <mergeCell ref="AF9:AG9"/>
    <mergeCell ref="AF10:AG10"/>
    <mergeCell ref="AF11:AG11"/>
    <mergeCell ref="AF12:AG12"/>
    <mergeCell ref="AF13:AG13"/>
    <mergeCell ref="A14:AE14"/>
    <mergeCell ref="AF15:AG15"/>
    <mergeCell ref="AF16:AG16"/>
    <mergeCell ref="AF17:AG17"/>
    <mergeCell ref="AF18:AG18"/>
    <mergeCell ref="AF19:AG19"/>
    <mergeCell ref="AF20:AG20"/>
    <mergeCell ref="AF21:AG21"/>
    <mergeCell ref="AF22:AG22"/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rowBreaks count="1" manualBreakCount="1">
    <brk id="31" max="16383" man="1"/>
  </rowBreaks>
  <colBreaks count="1" manualBreakCount="1">
    <brk id="33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13"/>
  <sheetViews>
    <sheetView topLeftCell="J1" zoomScale="70" zoomScaleNormal="70" zoomScaleSheetLayoutView="70" workbookViewId="0">
      <selection activeCell="AF5" sqref="AF5"/>
    </sheetView>
  </sheetViews>
  <sheetFormatPr defaultRowHeight="15.6" x14ac:dyDescent="0.25"/>
  <cols>
    <col min="1" max="1" width="59.109375" style="3" customWidth="1"/>
    <col min="2" max="3" width="11.21875" style="3" customWidth="1"/>
    <col min="4" max="4" width="11.21875" style="43" customWidth="1"/>
    <col min="5" max="7" width="11.21875" style="3" customWidth="1"/>
    <col min="8" max="19" width="11.21875" style="1" customWidth="1"/>
    <col min="20" max="21" width="11.21875" style="4" customWidth="1"/>
    <col min="22" max="23" width="11.21875" style="57" customWidth="1"/>
    <col min="24" max="31" width="11.21875" style="4" customWidth="1"/>
    <col min="32" max="32" width="28.5546875" style="1" customWidth="1"/>
    <col min="33" max="33" width="3.109375" style="1" customWidth="1"/>
    <col min="34" max="16384" width="8.88671875" style="1"/>
  </cols>
  <sheetData>
    <row r="1" spans="1:256" ht="20.399999999999999" x14ac:dyDescent="0.35">
      <c r="A1" s="90" t="s">
        <v>39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23"/>
      <c r="AG1" s="33"/>
    </row>
    <row r="2" spans="1:256" ht="25.2" x14ac:dyDescent="0.35">
      <c r="A2" s="91" t="s">
        <v>26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26"/>
      <c r="AF2" s="92" t="s">
        <v>13</v>
      </c>
      <c r="AG2" s="92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s="70" customFormat="1" ht="17.399999999999999" x14ac:dyDescent="0.25">
      <c r="A3" s="93" t="s">
        <v>27</v>
      </c>
      <c r="B3" s="96" t="s">
        <v>28</v>
      </c>
      <c r="C3" s="98" t="s">
        <v>28</v>
      </c>
      <c r="D3" s="96" t="s">
        <v>29</v>
      </c>
      <c r="E3" s="98" t="s">
        <v>30</v>
      </c>
      <c r="F3" s="87" t="s">
        <v>24</v>
      </c>
      <c r="G3" s="88"/>
      <c r="H3" s="87" t="s">
        <v>0</v>
      </c>
      <c r="I3" s="88"/>
      <c r="J3" s="87" t="s">
        <v>1</v>
      </c>
      <c r="K3" s="88"/>
      <c r="L3" s="87" t="s">
        <v>2</v>
      </c>
      <c r="M3" s="88"/>
      <c r="N3" s="87" t="s">
        <v>3</v>
      </c>
      <c r="O3" s="88"/>
      <c r="P3" s="87" t="s">
        <v>4</v>
      </c>
      <c r="Q3" s="88"/>
      <c r="R3" s="87" t="s">
        <v>5</v>
      </c>
      <c r="S3" s="88"/>
      <c r="T3" s="87" t="s">
        <v>6</v>
      </c>
      <c r="U3" s="88"/>
      <c r="V3" s="87" t="s">
        <v>7</v>
      </c>
      <c r="W3" s="88"/>
      <c r="X3" s="87" t="s">
        <v>8</v>
      </c>
      <c r="Y3" s="88"/>
      <c r="Z3" s="87" t="s">
        <v>9</v>
      </c>
      <c r="AA3" s="88"/>
      <c r="AB3" s="87" t="s">
        <v>10</v>
      </c>
      <c r="AC3" s="88"/>
      <c r="AD3" s="87" t="s">
        <v>11</v>
      </c>
      <c r="AE3" s="88"/>
      <c r="AF3" s="89" t="s">
        <v>31</v>
      </c>
      <c r="AG3" s="8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  <c r="IS3" s="69"/>
      <c r="IT3" s="69"/>
      <c r="IU3" s="69"/>
      <c r="IV3" s="69"/>
    </row>
    <row r="4" spans="1:256" s="64" customFormat="1" ht="17.399999999999999" x14ac:dyDescent="0.25">
      <c r="A4" s="94"/>
      <c r="B4" s="97"/>
      <c r="C4" s="99"/>
      <c r="D4" s="97"/>
      <c r="E4" s="99"/>
      <c r="F4" s="22"/>
      <c r="G4" s="22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89"/>
      <c r="AG4" s="89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64" customFormat="1" ht="52.2" x14ac:dyDescent="0.25">
      <c r="A5" s="95"/>
      <c r="B5" s="34" t="s">
        <v>40</v>
      </c>
      <c r="C5" s="66" t="s">
        <v>43</v>
      </c>
      <c r="D5" s="66" t="s">
        <v>43</v>
      </c>
      <c r="E5" s="66" t="s">
        <v>43</v>
      </c>
      <c r="F5" s="66" t="s">
        <v>22</v>
      </c>
      <c r="G5" s="66" t="s">
        <v>23</v>
      </c>
      <c r="H5" s="67" t="s">
        <v>12</v>
      </c>
      <c r="I5" s="66" t="s">
        <v>25</v>
      </c>
      <c r="J5" s="67" t="s">
        <v>12</v>
      </c>
      <c r="K5" s="66" t="s">
        <v>25</v>
      </c>
      <c r="L5" s="67" t="s">
        <v>12</v>
      </c>
      <c r="M5" s="66" t="s">
        <v>25</v>
      </c>
      <c r="N5" s="67" t="s">
        <v>12</v>
      </c>
      <c r="O5" s="66" t="s">
        <v>25</v>
      </c>
      <c r="P5" s="67" t="s">
        <v>12</v>
      </c>
      <c r="Q5" s="66" t="s">
        <v>25</v>
      </c>
      <c r="R5" s="67" t="s">
        <v>12</v>
      </c>
      <c r="S5" s="66" t="s">
        <v>25</v>
      </c>
      <c r="T5" s="67" t="s">
        <v>12</v>
      </c>
      <c r="U5" s="66" t="s">
        <v>25</v>
      </c>
      <c r="V5" s="68" t="s">
        <v>12</v>
      </c>
      <c r="W5" s="68" t="s">
        <v>25</v>
      </c>
      <c r="X5" s="67" t="s">
        <v>12</v>
      </c>
      <c r="Y5" s="66" t="s">
        <v>25</v>
      </c>
      <c r="Z5" s="67" t="s">
        <v>12</v>
      </c>
      <c r="AA5" s="66" t="s">
        <v>25</v>
      </c>
      <c r="AB5" s="67" t="s">
        <v>12</v>
      </c>
      <c r="AC5" s="66" t="s">
        <v>25</v>
      </c>
      <c r="AD5" s="67" t="s">
        <v>12</v>
      </c>
      <c r="AE5" s="66" t="s">
        <v>25</v>
      </c>
      <c r="AF5" s="30"/>
      <c r="AG5" s="30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 x14ac:dyDescent="0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>
        <v>16</v>
      </c>
      <c r="Q6" s="7">
        <v>17</v>
      </c>
      <c r="R6" s="7">
        <v>18</v>
      </c>
      <c r="S6" s="7">
        <v>19</v>
      </c>
      <c r="T6" s="7">
        <v>20</v>
      </c>
      <c r="U6" s="7">
        <v>21</v>
      </c>
      <c r="V6" s="54">
        <v>22</v>
      </c>
      <c r="W6" s="54">
        <v>23</v>
      </c>
      <c r="X6" s="7">
        <v>24</v>
      </c>
      <c r="Y6" s="7">
        <v>25</v>
      </c>
      <c r="Z6" s="7">
        <v>26</v>
      </c>
      <c r="AA6" s="7">
        <v>27</v>
      </c>
      <c r="AB6" s="7">
        <v>28</v>
      </c>
      <c r="AC6" s="7">
        <v>29</v>
      </c>
      <c r="AD6" s="7">
        <v>30</v>
      </c>
      <c r="AE6" s="7">
        <v>31</v>
      </c>
      <c r="AF6" s="86">
        <v>32</v>
      </c>
      <c r="AG6" s="86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42.6" customHeight="1" x14ac:dyDescent="0.25">
      <c r="A7" s="83" t="s">
        <v>32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5"/>
      <c r="AF7" s="83"/>
      <c r="AG7" s="84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256" ht="42.6" customHeight="1" x14ac:dyDescent="0.3">
      <c r="A8" s="35" t="s">
        <v>17</v>
      </c>
      <c r="B8" s="36">
        <f>B9+B10+B11+B12</f>
        <v>43658.499999999993</v>
      </c>
      <c r="C8" s="36">
        <f>C9+C10+C11+C13</f>
        <v>7920.835</v>
      </c>
      <c r="D8" s="36">
        <f>D9+D10+D11+D13</f>
        <v>7425.7129999999997</v>
      </c>
      <c r="E8" s="36">
        <f>E9+E10+E11+E13</f>
        <v>7425.7129999999997</v>
      </c>
      <c r="F8" s="36">
        <f>E8/B8*100</f>
        <v>17.008630621757508</v>
      </c>
      <c r="G8" s="29">
        <f>E8/C8*100</f>
        <v>93.749118621963461</v>
      </c>
      <c r="H8" s="29">
        <f t="shared" ref="H8:AE8" si="0">H11</f>
        <v>5779.0349999999999</v>
      </c>
      <c r="I8" s="29">
        <f t="shared" si="0"/>
        <v>4097.4930000000004</v>
      </c>
      <c r="J8" s="29">
        <f t="shared" si="0"/>
        <v>2141.8000000000002</v>
      </c>
      <c r="K8" s="29">
        <f t="shared" si="0"/>
        <v>3328.22</v>
      </c>
      <c r="L8" s="29">
        <f t="shared" si="0"/>
        <v>2038.5</v>
      </c>
      <c r="M8" s="29">
        <f t="shared" si="0"/>
        <v>0</v>
      </c>
      <c r="N8" s="29">
        <f t="shared" si="0"/>
        <v>3956</v>
      </c>
      <c r="O8" s="29">
        <f>O11</f>
        <v>0</v>
      </c>
      <c r="P8" s="29">
        <f t="shared" si="0"/>
        <v>3956</v>
      </c>
      <c r="Q8" s="29">
        <f t="shared" si="0"/>
        <v>0</v>
      </c>
      <c r="R8" s="29">
        <f>R11</f>
        <v>3455</v>
      </c>
      <c r="S8" s="29">
        <f t="shared" si="0"/>
        <v>0</v>
      </c>
      <c r="T8" s="29">
        <f t="shared" si="0"/>
        <v>5358</v>
      </c>
      <c r="U8" s="29">
        <f t="shared" si="0"/>
        <v>0</v>
      </c>
      <c r="V8" s="52">
        <f t="shared" si="0"/>
        <v>3505</v>
      </c>
      <c r="W8" s="52">
        <f t="shared" si="0"/>
        <v>0</v>
      </c>
      <c r="X8" s="29">
        <f t="shared" si="0"/>
        <v>2151.3649999999998</v>
      </c>
      <c r="Y8" s="29">
        <f t="shared" si="0"/>
        <v>0</v>
      </c>
      <c r="Z8" s="29">
        <f t="shared" si="0"/>
        <v>5109.1000000000004</v>
      </c>
      <c r="AA8" s="29">
        <f t="shared" si="0"/>
        <v>0</v>
      </c>
      <c r="AB8" s="29">
        <f t="shared" si="0"/>
        <v>1953</v>
      </c>
      <c r="AC8" s="29">
        <f t="shared" si="0"/>
        <v>0</v>
      </c>
      <c r="AD8" s="29">
        <f t="shared" si="0"/>
        <v>4255.7</v>
      </c>
      <c r="AE8" s="27">
        <f t="shared" si="0"/>
        <v>0</v>
      </c>
      <c r="AF8" s="72"/>
      <c r="AG8" s="73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42.6" customHeight="1" x14ac:dyDescent="0.35">
      <c r="A9" s="2" t="s">
        <v>15</v>
      </c>
      <c r="B9" s="28">
        <v>0</v>
      </c>
      <c r="C9" s="28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52"/>
      <c r="W9" s="52"/>
      <c r="X9" s="29"/>
      <c r="Y9" s="29"/>
      <c r="Z9" s="29"/>
      <c r="AA9" s="29"/>
      <c r="AB9" s="29"/>
      <c r="AC9" s="29"/>
      <c r="AD9" s="29"/>
      <c r="AE9" s="27"/>
      <c r="AF9" s="72"/>
      <c r="AG9" s="73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42.6" customHeight="1" x14ac:dyDescent="0.35">
      <c r="A10" s="11" t="s">
        <v>18</v>
      </c>
      <c r="B10" s="28">
        <v>0</v>
      </c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52"/>
      <c r="W10" s="52"/>
      <c r="X10" s="29"/>
      <c r="Y10" s="29"/>
      <c r="Z10" s="29"/>
      <c r="AA10" s="29"/>
      <c r="AB10" s="29"/>
      <c r="AC10" s="29"/>
      <c r="AD10" s="29"/>
      <c r="AE10" s="27"/>
      <c r="AF10" s="72"/>
      <c r="AG10" s="73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47" customFormat="1" ht="84" customHeight="1" x14ac:dyDescent="0.25">
      <c r="A11" s="50" t="s">
        <v>14</v>
      </c>
      <c r="B11" s="48">
        <f>H11+J11+L11+N11+P11+R11+T11+V11+X11+Z11+AB11+AD11</f>
        <v>43658.499999999993</v>
      </c>
      <c r="C11" s="48">
        <f>H11+J11</f>
        <v>7920.835</v>
      </c>
      <c r="D11" s="48">
        <f>I11+K11</f>
        <v>7425.7129999999997</v>
      </c>
      <c r="E11" s="48">
        <f>I11+K11</f>
        <v>7425.7129999999997</v>
      </c>
      <c r="F11" s="48">
        <f>E11/B11*100</f>
        <v>17.008630621757508</v>
      </c>
      <c r="G11" s="45">
        <f>E11/C11*100</f>
        <v>93.749118621963461</v>
      </c>
      <c r="H11" s="51">
        <v>5779.0349999999999</v>
      </c>
      <c r="I11" s="45">
        <v>4097.4930000000004</v>
      </c>
      <c r="J11" s="45">
        <v>2141.8000000000002</v>
      </c>
      <c r="K11" s="45">
        <v>3328.22</v>
      </c>
      <c r="L11" s="45">
        <v>2038.5</v>
      </c>
      <c r="M11" s="45">
        <v>0</v>
      </c>
      <c r="N11" s="45">
        <v>3956</v>
      </c>
      <c r="O11" s="45">
        <v>0</v>
      </c>
      <c r="P11" s="45">
        <v>3956</v>
      </c>
      <c r="Q11" s="45">
        <v>0</v>
      </c>
      <c r="R11" s="45">
        <v>3455</v>
      </c>
      <c r="S11" s="45">
        <v>0</v>
      </c>
      <c r="T11" s="45">
        <v>5358</v>
      </c>
      <c r="U11" s="45">
        <v>0</v>
      </c>
      <c r="V11" s="53">
        <v>3505</v>
      </c>
      <c r="W11" s="53">
        <v>0</v>
      </c>
      <c r="X11" s="45">
        <v>2151.3649999999998</v>
      </c>
      <c r="Y11" s="45">
        <v>0</v>
      </c>
      <c r="Z11" s="45">
        <v>5109.1000000000004</v>
      </c>
      <c r="AA11" s="45">
        <v>0</v>
      </c>
      <c r="AB11" s="45">
        <v>1953</v>
      </c>
      <c r="AC11" s="45">
        <v>0</v>
      </c>
      <c r="AD11" s="45">
        <v>4255.7</v>
      </c>
      <c r="AE11" s="45">
        <v>0</v>
      </c>
      <c r="AF11" s="74" t="s">
        <v>41</v>
      </c>
      <c r="AG11" s="75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</row>
    <row r="12" spans="1:256" ht="42.6" customHeight="1" x14ac:dyDescent="0.35">
      <c r="A12" s="11" t="s">
        <v>19</v>
      </c>
      <c r="B12" s="28"/>
      <c r="C12" s="28"/>
      <c r="D12" s="28"/>
      <c r="E12" s="28"/>
      <c r="F12" s="28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52"/>
      <c r="W12" s="52"/>
      <c r="X12" s="29"/>
      <c r="Y12" s="29"/>
      <c r="Z12" s="29"/>
      <c r="AA12" s="29"/>
      <c r="AB12" s="29"/>
      <c r="AC12" s="29"/>
      <c r="AD12" s="29"/>
      <c r="AE12" s="27"/>
      <c r="AF12" s="72"/>
      <c r="AG12" s="73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42.6" customHeight="1" x14ac:dyDescent="0.35">
      <c r="A13" s="2" t="s">
        <v>16</v>
      </c>
      <c r="B13" s="49"/>
      <c r="C13" s="28"/>
      <c r="D13" s="28"/>
      <c r="E13" s="28"/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52"/>
      <c r="W13" s="52"/>
      <c r="X13" s="29"/>
      <c r="Y13" s="29"/>
      <c r="Z13" s="29"/>
      <c r="AA13" s="29"/>
      <c r="AB13" s="29"/>
      <c r="AC13" s="29"/>
      <c r="AD13" s="29"/>
      <c r="AE13" s="27"/>
      <c r="AF13" s="72"/>
      <c r="AG13" s="73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42.6" customHeight="1" x14ac:dyDescent="0.25">
      <c r="A14" s="83" t="s">
        <v>33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5"/>
      <c r="AF14" s="31"/>
      <c r="AG14" s="32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ht="42.6" customHeight="1" x14ac:dyDescent="0.3">
      <c r="A15" s="35" t="s">
        <v>17</v>
      </c>
      <c r="B15" s="36">
        <f>B16+B17+B18+B20</f>
        <v>42</v>
      </c>
      <c r="C15" s="36">
        <f>C16+C17+C18+C20</f>
        <v>0</v>
      </c>
      <c r="D15" s="36">
        <f>D16+D17+D18+D20</f>
        <v>0</v>
      </c>
      <c r="E15" s="36">
        <f>E16+E17+E18+E20</f>
        <v>0</v>
      </c>
      <c r="F15" s="29">
        <f>E15/B15*100</f>
        <v>0</v>
      </c>
      <c r="G15" s="29" t="e">
        <f>E15/C15*100</f>
        <v>#DIV/0!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52">
        <v>0</v>
      </c>
      <c r="W15" s="52">
        <v>0</v>
      </c>
      <c r="X15" s="29">
        <v>0</v>
      </c>
      <c r="Y15" s="29">
        <v>0</v>
      </c>
      <c r="Z15" s="29">
        <v>0</v>
      </c>
      <c r="AA15" s="29">
        <v>0</v>
      </c>
      <c r="AB15" s="29">
        <f>AB18</f>
        <v>0</v>
      </c>
      <c r="AC15" s="29">
        <v>0</v>
      </c>
      <c r="AD15" s="29">
        <v>0</v>
      </c>
      <c r="AE15" s="27">
        <v>0</v>
      </c>
      <c r="AF15" s="72"/>
      <c r="AG15" s="73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ht="42.6" customHeight="1" x14ac:dyDescent="0.35">
      <c r="A16" s="2" t="s">
        <v>15</v>
      </c>
      <c r="B16" s="28"/>
      <c r="C16" s="28"/>
      <c r="D16" s="28"/>
      <c r="E16" s="28"/>
      <c r="F16" s="28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55"/>
      <c r="W16" s="55"/>
      <c r="X16" s="37"/>
      <c r="Y16" s="37"/>
      <c r="Z16" s="37"/>
      <c r="AA16" s="37"/>
      <c r="AB16" s="37"/>
      <c r="AC16" s="37"/>
      <c r="AD16" s="37"/>
      <c r="AE16" s="38"/>
      <c r="AF16" s="74"/>
      <c r="AG16" s="75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</row>
    <row r="17" spans="1:256" ht="42.6" customHeight="1" x14ac:dyDescent="0.35">
      <c r="A17" s="11" t="s">
        <v>34</v>
      </c>
      <c r="B17" s="28"/>
      <c r="C17" s="28"/>
      <c r="D17" s="28"/>
      <c r="E17" s="28"/>
      <c r="F17" s="28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55"/>
      <c r="W17" s="55"/>
      <c r="X17" s="37"/>
      <c r="Y17" s="37"/>
      <c r="Z17" s="37"/>
      <c r="AA17" s="37"/>
      <c r="AB17" s="37"/>
      <c r="AC17" s="37"/>
      <c r="AD17" s="37"/>
      <c r="AE17" s="38"/>
      <c r="AF17" s="74"/>
      <c r="AG17" s="75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</row>
    <row r="18" spans="1:256" ht="42.6" customHeight="1" x14ac:dyDescent="0.35">
      <c r="A18" s="11" t="s">
        <v>14</v>
      </c>
      <c r="B18" s="28">
        <v>42</v>
      </c>
      <c r="C18" s="28">
        <f>H18</f>
        <v>0</v>
      </c>
      <c r="D18" s="28">
        <v>0</v>
      </c>
      <c r="E18" s="28">
        <f>I18</f>
        <v>0</v>
      </c>
      <c r="F18" s="28">
        <f>E18/B18*100</f>
        <v>0</v>
      </c>
      <c r="G18" s="37" t="e">
        <f>E18/C18*100</f>
        <v>#DIV/0!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55"/>
      <c r="W18" s="55"/>
      <c r="X18" s="37"/>
      <c r="Y18" s="37"/>
      <c r="Z18" s="37">
        <v>42</v>
      </c>
      <c r="AA18" s="37"/>
      <c r="AB18" s="37">
        <v>0</v>
      </c>
      <c r="AC18" s="37"/>
      <c r="AD18" s="37"/>
      <c r="AE18" s="38"/>
      <c r="AF18" s="74"/>
      <c r="AG18" s="75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 ht="42.6" customHeight="1" x14ac:dyDescent="0.3">
      <c r="A19" s="40" t="s">
        <v>19</v>
      </c>
      <c r="B19" s="28"/>
      <c r="C19" s="28"/>
      <c r="D19" s="28"/>
      <c r="E19" s="28"/>
      <c r="F19" s="28"/>
      <c r="G19" s="2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55"/>
      <c r="W19" s="55"/>
      <c r="X19" s="37"/>
      <c r="Y19" s="37"/>
      <c r="Z19" s="37"/>
      <c r="AA19" s="37"/>
      <c r="AB19" s="37"/>
      <c r="AC19" s="37"/>
      <c r="AD19" s="37"/>
      <c r="AE19" s="38"/>
      <c r="AF19" s="74"/>
      <c r="AG19" s="75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</row>
    <row r="20" spans="1:256" ht="42.6" customHeight="1" x14ac:dyDescent="0.3">
      <c r="A20" s="13" t="s">
        <v>16</v>
      </c>
      <c r="B20" s="28"/>
      <c r="C20" s="28"/>
      <c r="D20" s="28"/>
      <c r="E20" s="28"/>
      <c r="F20" s="28"/>
      <c r="G20" s="2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55"/>
      <c r="W20" s="55"/>
      <c r="X20" s="37"/>
      <c r="Y20" s="37"/>
      <c r="Z20" s="37"/>
      <c r="AA20" s="37"/>
      <c r="AB20" s="37"/>
      <c r="AC20" s="37"/>
      <c r="AD20" s="37"/>
      <c r="AE20" s="38"/>
      <c r="AF20" s="74"/>
      <c r="AG20" s="75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</row>
    <row r="21" spans="1:256" s="63" customFormat="1" ht="42.6" customHeight="1" x14ac:dyDescent="0.3">
      <c r="A21" s="60" t="s">
        <v>20</v>
      </c>
      <c r="B21" s="61">
        <f>B22+B23+B24+B26</f>
        <v>43700.499999999993</v>
      </c>
      <c r="C21" s="61">
        <f t="shared" ref="C21:AE21" si="1">C24</f>
        <v>7920.835</v>
      </c>
      <c r="D21" s="61">
        <f t="shared" si="1"/>
        <v>7425.7129999999997</v>
      </c>
      <c r="E21" s="61">
        <f>E24</f>
        <v>7425.7129999999997</v>
      </c>
      <c r="F21" s="59">
        <f t="shared" si="1"/>
        <v>17.008630621757508</v>
      </c>
      <c r="G21" s="61" t="e">
        <f t="shared" si="1"/>
        <v>#DIV/0!</v>
      </c>
      <c r="H21" s="59">
        <f t="shared" si="1"/>
        <v>5779.0349999999999</v>
      </c>
      <c r="I21" s="59">
        <f t="shared" si="1"/>
        <v>4097.4930000000004</v>
      </c>
      <c r="J21" s="59">
        <f t="shared" si="1"/>
        <v>2141.8000000000002</v>
      </c>
      <c r="K21" s="59">
        <f t="shared" si="1"/>
        <v>3328.22</v>
      </c>
      <c r="L21" s="59">
        <f t="shared" si="1"/>
        <v>2038.5</v>
      </c>
      <c r="M21" s="59">
        <f t="shared" si="1"/>
        <v>0</v>
      </c>
      <c r="N21" s="59">
        <f t="shared" si="1"/>
        <v>3956</v>
      </c>
      <c r="O21" s="59">
        <f t="shared" si="1"/>
        <v>0</v>
      </c>
      <c r="P21" s="59">
        <f t="shared" si="1"/>
        <v>3956</v>
      </c>
      <c r="Q21" s="59">
        <f t="shared" si="1"/>
        <v>0</v>
      </c>
      <c r="R21" s="59">
        <f t="shared" si="1"/>
        <v>3455</v>
      </c>
      <c r="S21" s="59">
        <f t="shared" si="1"/>
        <v>0</v>
      </c>
      <c r="T21" s="59">
        <f t="shared" si="1"/>
        <v>5358</v>
      </c>
      <c r="U21" s="59">
        <f t="shared" si="1"/>
        <v>0</v>
      </c>
      <c r="V21" s="59">
        <f t="shared" si="1"/>
        <v>3505</v>
      </c>
      <c r="W21" s="59">
        <f t="shared" si="1"/>
        <v>0</v>
      </c>
      <c r="X21" s="59">
        <f t="shared" si="1"/>
        <v>2151.3649999999998</v>
      </c>
      <c r="Y21" s="59">
        <f>Y24</f>
        <v>0</v>
      </c>
      <c r="Z21" s="59">
        <f t="shared" si="1"/>
        <v>5151.1000000000004</v>
      </c>
      <c r="AA21" s="59">
        <f t="shared" si="1"/>
        <v>0</v>
      </c>
      <c r="AB21" s="59">
        <f>AB24</f>
        <v>1953</v>
      </c>
      <c r="AC21" s="59">
        <f t="shared" si="1"/>
        <v>0</v>
      </c>
      <c r="AD21" s="59">
        <f t="shared" si="1"/>
        <v>4255.7</v>
      </c>
      <c r="AE21" s="59">
        <f t="shared" si="1"/>
        <v>0</v>
      </c>
      <c r="AF21" s="79"/>
      <c r="AG21" s="80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  <c r="IR21" s="62"/>
      <c r="IS21" s="62"/>
      <c r="IT21" s="62"/>
      <c r="IU21" s="62"/>
      <c r="IV21" s="62"/>
    </row>
    <row r="22" spans="1:256" ht="42.6" customHeight="1" x14ac:dyDescent="0.35">
      <c r="A22" s="2" t="s">
        <v>15</v>
      </c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52"/>
      <c r="W22" s="52"/>
      <c r="X22" s="29"/>
      <c r="Y22" s="29"/>
      <c r="Z22" s="29"/>
      <c r="AA22" s="29"/>
      <c r="AB22" s="29"/>
      <c r="AC22" s="29"/>
      <c r="AD22" s="29"/>
      <c r="AE22" s="27"/>
      <c r="AF22" s="72"/>
      <c r="AG22" s="73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ht="42.6" customHeight="1" x14ac:dyDescent="0.35">
      <c r="A23" s="11" t="s">
        <v>34</v>
      </c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52"/>
      <c r="W23" s="52"/>
      <c r="X23" s="29"/>
      <c r="Y23" s="29"/>
      <c r="Z23" s="29"/>
      <c r="AA23" s="29"/>
      <c r="AB23" s="29"/>
      <c r="AC23" s="29"/>
      <c r="AD23" s="29"/>
      <c r="AE23" s="27"/>
      <c r="AF23" s="72"/>
      <c r="AG23" s="73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ht="42.6" customHeight="1" x14ac:dyDescent="0.35">
      <c r="A24" s="2" t="s">
        <v>14</v>
      </c>
      <c r="B24" s="41">
        <f>B18+B11</f>
        <v>43700.499999999993</v>
      </c>
      <c r="C24" s="41">
        <f>C18+C11</f>
        <v>7920.835</v>
      </c>
      <c r="D24" s="41">
        <f t="shared" ref="D24:AE24" si="2">D18+D11</f>
        <v>7425.7129999999997</v>
      </c>
      <c r="E24" s="41">
        <f t="shared" si="2"/>
        <v>7425.7129999999997</v>
      </c>
      <c r="F24" s="41">
        <f t="shared" si="2"/>
        <v>17.008630621757508</v>
      </c>
      <c r="G24" s="41" t="e">
        <f t="shared" si="2"/>
        <v>#DIV/0!</v>
      </c>
      <c r="H24" s="41">
        <f t="shared" si="2"/>
        <v>5779.0349999999999</v>
      </c>
      <c r="I24" s="41">
        <f t="shared" si="2"/>
        <v>4097.4930000000004</v>
      </c>
      <c r="J24" s="41">
        <f t="shared" si="2"/>
        <v>2141.8000000000002</v>
      </c>
      <c r="K24" s="41">
        <f t="shared" si="2"/>
        <v>3328.22</v>
      </c>
      <c r="L24" s="41">
        <f t="shared" si="2"/>
        <v>2038.5</v>
      </c>
      <c r="M24" s="41">
        <f t="shared" si="2"/>
        <v>0</v>
      </c>
      <c r="N24" s="41">
        <f t="shared" si="2"/>
        <v>3956</v>
      </c>
      <c r="O24" s="41">
        <f t="shared" si="2"/>
        <v>0</v>
      </c>
      <c r="P24" s="41">
        <f t="shared" si="2"/>
        <v>3956</v>
      </c>
      <c r="Q24" s="41">
        <f t="shared" si="2"/>
        <v>0</v>
      </c>
      <c r="R24" s="41">
        <f t="shared" si="2"/>
        <v>3455</v>
      </c>
      <c r="S24" s="41">
        <f t="shared" si="2"/>
        <v>0</v>
      </c>
      <c r="T24" s="41">
        <f t="shared" si="2"/>
        <v>5358</v>
      </c>
      <c r="U24" s="41">
        <f t="shared" si="2"/>
        <v>0</v>
      </c>
      <c r="V24" s="56">
        <f t="shared" si="2"/>
        <v>3505</v>
      </c>
      <c r="W24" s="56">
        <f t="shared" si="2"/>
        <v>0</v>
      </c>
      <c r="X24" s="41">
        <f t="shared" si="2"/>
        <v>2151.3649999999998</v>
      </c>
      <c r="Y24" s="41">
        <f t="shared" si="2"/>
        <v>0</v>
      </c>
      <c r="Z24" s="41">
        <f t="shared" si="2"/>
        <v>5151.1000000000004</v>
      </c>
      <c r="AA24" s="41">
        <f t="shared" si="2"/>
        <v>0</v>
      </c>
      <c r="AB24" s="41">
        <f t="shared" si="2"/>
        <v>1953</v>
      </c>
      <c r="AC24" s="41">
        <f t="shared" si="2"/>
        <v>0</v>
      </c>
      <c r="AD24" s="41">
        <f t="shared" si="2"/>
        <v>4255.7</v>
      </c>
      <c r="AE24" s="41">
        <f t="shared" si="2"/>
        <v>0</v>
      </c>
      <c r="AF24" s="74"/>
      <c r="AG24" s="75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ht="42.6" customHeight="1" x14ac:dyDescent="0.35">
      <c r="A25" s="42" t="s">
        <v>19</v>
      </c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52"/>
      <c r="W25" s="52"/>
      <c r="X25" s="29"/>
      <c r="Y25" s="29"/>
      <c r="Z25" s="29"/>
      <c r="AA25" s="29"/>
      <c r="AB25" s="29"/>
      <c r="AC25" s="29"/>
      <c r="AD25" s="29"/>
      <c r="AE25" s="27"/>
      <c r="AF25" s="72"/>
      <c r="AG25" s="73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ht="42.6" customHeight="1" x14ac:dyDescent="0.35">
      <c r="A26" s="2" t="s">
        <v>16</v>
      </c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52"/>
      <c r="W26" s="52"/>
      <c r="X26" s="29"/>
      <c r="Y26" s="29"/>
      <c r="Z26" s="29"/>
      <c r="AA26" s="29"/>
      <c r="AB26" s="29"/>
      <c r="AC26" s="29"/>
      <c r="AD26" s="29"/>
      <c r="AE26" s="27"/>
      <c r="AF26" s="72"/>
      <c r="AG26" s="73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ht="21" x14ac:dyDescent="0.4">
      <c r="A27" s="15"/>
      <c r="B27" s="16"/>
      <c r="C27" s="44"/>
      <c r="D27" s="16"/>
      <c r="E27" s="16"/>
      <c r="F27" s="16"/>
      <c r="G27" s="16"/>
      <c r="H27" s="17"/>
      <c r="I27" s="17"/>
      <c r="J27" s="18"/>
      <c r="K27" s="18"/>
      <c r="L27" s="18"/>
      <c r="M27" s="18"/>
    </row>
    <row r="28" spans="1:256" ht="21" x14ac:dyDescent="0.25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25"/>
      <c r="N28" s="12"/>
      <c r="O28" s="12"/>
      <c r="P28" s="4"/>
      <c r="Q28" s="4"/>
      <c r="R28" s="4"/>
      <c r="S28" s="4"/>
      <c r="T28" s="1"/>
      <c r="U28" s="1"/>
      <c r="V28" s="58"/>
      <c r="W28" s="58"/>
      <c r="X28" s="1"/>
      <c r="Y28" s="1"/>
      <c r="Z28" s="1"/>
      <c r="AA28" s="1"/>
      <c r="AB28" s="1"/>
      <c r="AC28" s="1"/>
      <c r="AD28" s="1"/>
      <c r="AE28" s="1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3"/>
    </row>
    <row r="29" spans="1:256" ht="42" x14ac:dyDescent="0.4">
      <c r="A29" s="19" t="s">
        <v>21</v>
      </c>
      <c r="B29" s="21" t="s">
        <v>35</v>
      </c>
      <c r="C29" s="77" t="s">
        <v>37</v>
      </c>
      <c r="D29" s="77"/>
      <c r="E29" s="77"/>
      <c r="F29" s="21"/>
      <c r="G29" s="21"/>
      <c r="H29" s="78"/>
      <c r="I29" s="78"/>
      <c r="J29" s="78"/>
      <c r="K29" s="24"/>
      <c r="L29" s="20"/>
      <c r="M29" s="20"/>
      <c r="N29" s="4"/>
      <c r="O29" s="4"/>
      <c r="P29" s="4"/>
      <c r="Q29" s="4"/>
      <c r="R29" s="4"/>
      <c r="S29" s="4"/>
      <c r="T29" s="1"/>
      <c r="U29" s="1"/>
      <c r="V29" s="58"/>
      <c r="W29" s="58"/>
      <c r="X29" s="1"/>
      <c r="Y29" s="1"/>
      <c r="Z29" s="1"/>
      <c r="AA29" s="1"/>
      <c r="AB29" s="1"/>
      <c r="AC29" s="1"/>
      <c r="AD29" s="1"/>
      <c r="AE29" s="1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3"/>
    </row>
    <row r="30" spans="1:256" ht="21" x14ac:dyDescent="0.25">
      <c r="A30" s="19"/>
      <c r="B30" s="18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4"/>
      <c r="O30" s="4"/>
      <c r="P30" s="4"/>
      <c r="Q30" s="4"/>
      <c r="R30" s="4"/>
      <c r="S30" s="4"/>
      <c r="T30" s="1"/>
      <c r="U30" s="1"/>
      <c r="V30" s="58"/>
      <c r="W30" s="58"/>
      <c r="X30" s="1"/>
      <c r="Y30" s="1"/>
      <c r="Z30" s="1"/>
      <c r="AA30" s="1"/>
      <c r="AB30" s="1"/>
      <c r="AC30" s="1"/>
      <c r="AD30" s="1"/>
      <c r="AE30" s="1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3"/>
    </row>
    <row r="31" spans="1:256" ht="18" x14ac:dyDescent="0.25">
      <c r="A31" s="71" t="s">
        <v>38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10"/>
      <c r="P31" s="4"/>
      <c r="Q31" s="4"/>
      <c r="R31" s="4"/>
      <c r="S31" s="4"/>
      <c r="T31" s="1"/>
      <c r="U31" s="1"/>
      <c r="V31" s="58"/>
      <c r="W31" s="58"/>
      <c r="X31" s="1"/>
      <c r="Y31" s="1"/>
      <c r="Z31" s="1"/>
      <c r="AA31" s="1"/>
      <c r="AB31" s="1"/>
      <c r="AC31" s="1"/>
      <c r="AD31" s="1"/>
      <c r="AE31" s="1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3"/>
    </row>
    <row r="32" spans="1:256" ht="18" x14ac:dyDescent="0.25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4"/>
      <c r="Q32" s="4"/>
      <c r="R32" s="4"/>
      <c r="S32" s="4"/>
      <c r="T32" s="1"/>
      <c r="U32" s="1"/>
      <c r="V32" s="58"/>
      <c r="W32" s="58"/>
      <c r="X32" s="1"/>
      <c r="Y32" s="1"/>
      <c r="Z32" s="1"/>
      <c r="AA32" s="1"/>
      <c r="AB32" s="1"/>
      <c r="AC32" s="1"/>
      <c r="AD32" s="1"/>
      <c r="AE32" s="1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3"/>
    </row>
    <row r="33" spans="1:43" ht="18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4"/>
      <c r="Q33" s="4"/>
      <c r="R33" s="4"/>
      <c r="S33" s="4"/>
      <c r="T33" s="1"/>
      <c r="U33" s="1"/>
      <c r="V33" s="58"/>
      <c r="W33" s="58"/>
      <c r="X33" s="1"/>
      <c r="Y33" s="1"/>
      <c r="Z33" s="1"/>
      <c r="AA33" s="1"/>
      <c r="AB33" s="1"/>
      <c r="AC33" s="1"/>
      <c r="AD33" s="1"/>
      <c r="AE33" s="1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3"/>
    </row>
    <row r="34" spans="1:43" ht="18" x14ac:dyDescent="0.25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10"/>
    </row>
    <row r="35" spans="1:43" x14ac:dyDescent="0.25">
      <c r="D35" s="3"/>
    </row>
    <row r="36" spans="1:43" ht="18" x14ac:dyDescent="0.25">
      <c r="B36" s="10"/>
      <c r="C36" s="10"/>
      <c r="D36" s="10"/>
      <c r="E36" s="10"/>
      <c r="F36" s="10"/>
      <c r="G36" s="10"/>
    </row>
    <row r="37" spans="1:43" x14ac:dyDescent="0.25">
      <c r="D37" s="3"/>
    </row>
    <row r="38" spans="1:43" x14ac:dyDescent="0.25">
      <c r="D38" s="3"/>
    </row>
    <row r="39" spans="1:43" x14ac:dyDescent="0.25">
      <c r="D39" s="3"/>
    </row>
    <row r="40" spans="1:43" x14ac:dyDescent="0.25">
      <c r="D40" s="3"/>
    </row>
    <row r="41" spans="1:43" x14ac:dyDescent="0.25">
      <c r="D41" s="3"/>
    </row>
    <row r="42" spans="1:43" x14ac:dyDescent="0.25">
      <c r="D42" s="3"/>
    </row>
    <row r="43" spans="1:43" x14ac:dyDescent="0.25">
      <c r="D43" s="3"/>
    </row>
    <row r="44" spans="1:43" x14ac:dyDescent="0.25">
      <c r="D44" s="3"/>
    </row>
    <row r="45" spans="1:43" x14ac:dyDescent="0.25">
      <c r="D45" s="3"/>
    </row>
    <row r="46" spans="1:43" x14ac:dyDescent="0.25">
      <c r="D46" s="3"/>
    </row>
    <row r="47" spans="1:43" x14ac:dyDescent="0.25">
      <c r="D47" s="3"/>
    </row>
    <row r="48" spans="1:43" x14ac:dyDescent="0.25">
      <c r="D48" s="3"/>
    </row>
    <row r="49" spans="1:31" x14ac:dyDescent="0.25">
      <c r="A49" s="1"/>
      <c r="B49" s="1"/>
      <c r="C49" s="1"/>
      <c r="D49" s="3"/>
      <c r="E49" s="1"/>
      <c r="F49" s="1"/>
      <c r="G49" s="1"/>
      <c r="T49" s="1"/>
      <c r="U49" s="1"/>
      <c r="V49" s="58"/>
      <c r="W49" s="58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1"/>
      <c r="C50" s="1"/>
      <c r="D50" s="3"/>
      <c r="E50" s="1"/>
      <c r="F50" s="1"/>
      <c r="G50" s="1"/>
      <c r="T50" s="1"/>
      <c r="U50" s="1"/>
      <c r="V50" s="58"/>
      <c r="W50" s="58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1"/>
      <c r="C51" s="1"/>
      <c r="D51" s="3"/>
      <c r="E51" s="1"/>
      <c r="F51" s="1"/>
      <c r="G51" s="1"/>
      <c r="T51" s="1"/>
      <c r="U51" s="1"/>
      <c r="V51" s="58"/>
      <c r="W51" s="58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3"/>
      <c r="E52" s="1"/>
      <c r="F52" s="1"/>
      <c r="G52" s="1"/>
      <c r="T52" s="1"/>
      <c r="U52" s="1"/>
      <c r="V52" s="58"/>
      <c r="W52" s="58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3"/>
      <c r="E53" s="1"/>
      <c r="F53" s="1"/>
      <c r="G53" s="1"/>
      <c r="T53" s="1"/>
      <c r="U53" s="1"/>
      <c r="V53" s="58"/>
      <c r="W53" s="58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3"/>
      <c r="E54" s="1"/>
      <c r="F54" s="1"/>
      <c r="G54" s="1"/>
      <c r="T54" s="1"/>
      <c r="U54" s="1"/>
      <c r="V54" s="58"/>
      <c r="W54" s="58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3"/>
      <c r="E55" s="1"/>
      <c r="F55" s="1"/>
      <c r="G55" s="1"/>
      <c r="T55" s="1"/>
      <c r="U55" s="1"/>
      <c r="V55" s="58"/>
      <c r="W55" s="58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3"/>
      <c r="E56" s="1"/>
      <c r="F56" s="1"/>
      <c r="G56" s="1"/>
      <c r="T56" s="1"/>
      <c r="U56" s="1"/>
      <c r="V56" s="58"/>
      <c r="W56" s="58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3"/>
      <c r="E57" s="1"/>
      <c r="F57" s="1"/>
      <c r="G57" s="1"/>
      <c r="T57" s="1"/>
      <c r="U57" s="1"/>
      <c r="V57" s="58"/>
      <c r="W57" s="58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3"/>
      <c r="E58" s="1"/>
      <c r="F58" s="1"/>
      <c r="G58" s="1"/>
      <c r="T58" s="1"/>
      <c r="U58" s="1"/>
      <c r="V58" s="58"/>
      <c r="W58" s="58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3"/>
      <c r="E59" s="1"/>
      <c r="F59" s="1"/>
      <c r="G59" s="1"/>
      <c r="T59" s="1"/>
      <c r="U59" s="1"/>
      <c r="V59" s="58"/>
      <c r="W59" s="58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3"/>
      <c r="E60" s="1"/>
      <c r="F60" s="1"/>
      <c r="G60" s="1"/>
      <c r="T60" s="1"/>
      <c r="U60" s="1"/>
      <c r="V60" s="58"/>
      <c r="W60" s="58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3"/>
      <c r="E61" s="1"/>
      <c r="F61" s="1"/>
      <c r="G61" s="1"/>
      <c r="T61" s="1"/>
      <c r="U61" s="1"/>
      <c r="V61" s="58"/>
      <c r="W61" s="58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3"/>
      <c r="E62" s="1"/>
      <c r="F62" s="1"/>
      <c r="G62" s="1"/>
      <c r="T62" s="1"/>
      <c r="U62" s="1"/>
      <c r="V62" s="58"/>
      <c r="W62" s="58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3"/>
      <c r="E63" s="1"/>
      <c r="F63" s="1"/>
      <c r="G63" s="1"/>
      <c r="T63" s="1"/>
      <c r="U63" s="1"/>
      <c r="V63" s="58"/>
      <c r="W63" s="58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3"/>
      <c r="E64" s="1"/>
      <c r="F64" s="1"/>
      <c r="G64" s="1"/>
      <c r="T64" s="1"/>
      <c r="U64" s="1"/>
      <c r="V64" s="58"/>
      <c r="W64" s="58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3"/>
      <c r="E65" s="1"/>
      <c r="F65" s="1"/>
      <c r="G65" s="1"/>
      <c r="T65" s="1"/>
      <c r="U65" s="1"/>
      <c r="V65" s="58"/>
      <c r="W65" s="58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3"/>
      <c r="E66" s="1"/>
      <c r="F66" s="1"/>
      <c r="G66" s="1"/>
      <c r="T66" s="1"/>
      <c r="U66" s="1"/>
      <c r="V66" s="58"/>
      <c r="W66" s="58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3"/>
      <c r="E67" s="1"/>
      <c r="F67" s="1"/>
      <c r="G67" s="1"/>
      <c r="T67" s="1"/>
      <c r="U67" s="1"/>
      <c r="V67" s="58"/>
      <c r="W67" s="58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3"/>
      <c r="E68" s="1"/>
      <c r="F68" s="1"/>
      <c r="G68" s="1"/>
      <c r="T68" s="1"/>
      <c r="U68" s="1"/>
      <c r="V68" s="58"/>
      <c r="W68" s="58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3"/>
      <c r="E69" s="1"/>
      <c r="F69" s="1"/>
      <c r="G69" s="1"/>
      <c r="T69" s="1"/>
      <c r="U69" s="1"/>
      <c r="V69" s="58"/>
      <c r="W69" s="58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3"/>
      <c r="E70" s="1"/>
      <c r="F70" s="1"/>
      <c r="G70" s="1"/>
      <c r="T70" s="1"/>
      <c r="U70" s="1"/>
      <c r="V70" s="58"/>
      <c r="W70" s="58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3"/>
      <c r="E71" s="1"/>
      <c r="F71" s="1"/>
      <c r="G71" s="1"/>
      <c r="T71" s="1"/>
      <c r="U71" s="1"/>
      <c r="V71" s="58"/>
      <c r="W71" s="58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3"/>
      <c r="E72" s="1"/>
      <c r="F72" s="1"/>
      <c r="G72" s="1"/>
      <c r="T72" s="1"/>
      <c r="U72" s="1"/>
      <c r="V72" s="58"/>
      <c r="W72" s="58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3"/>
      <c r="E73" s="1"/>
      <c r="F73" s="1"/>
      <c r="G73" s="1"/>
      <c r="T73" s="1"/>
      <c r="U73" s="1"/>
      <c r="V73" s="58"/>
      <c r="W73" s="58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3"/>
      <c r="E74" s="1"/>
      <c r="F74" s="1"/>
      <c r="G74" s="1"/>
      <c r="T74" s="1"/>
      <c r="U74" s="1"/>
      <c r="V74" s="58"/>
      <c r="W74" s="58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3"/>
      <c r="E75" s="1"/>
      <c r="F75" s="1"/>
      <c r="G75" s="1"/>
      <c r="T75" s="1"/>
      <c r="U75" s="1"/>
      <c r="V75" s="58"/>
      <c r="W75" s="58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3"/>
      <c r="E76" s="1"/>
      <c r="F76" s="1"/>
      <c r="G76" s="1"/>
      <c r="T76" s="1"/>
      <c r="U76" s="1"/>
      <c r="V76" s="58"/>
      <c r="W76" s="58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3"/>
      <c r="E77" s="1"/>
      <c r="F77" s="1"/>
      <c r="G77" s="1"/>
      <c r="T77" s="1"/>
      <c r="U77" s="1"/>
      <c r="V77" s="58"/>
      <c r="W77" s="58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3"/>
      <c r="E78" s="1"/>
      <c r="F78" s="1"/>
      <c r="G78" s="1"/>
      <c r="T78" s="1"/>
      <c r="U78" s="1"/>
      <c r="V78" s="58"/>
      <c r="W78" s="58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3"/>
      <c r="E79" s="1"/>
      <c r="F79" s="1"/>
      <c r="G79" s="1"/>
      <c r="T79" s="1"/>
      <c r="U79" s="1"/>
      <c r="V79" s="58"/>
      <c r="W79" s="58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3"/>
      <c r="E80" s="1"/>
      <c r="F80" s="1"/>
      <c r="G80" s="1"/>
      <c r="T80" s="1"/>
      <c r="U80" s="1"/>
      <c r="V80" s="58"/>
      <c r="W80" s="58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3"/>
      <c r="E81" s="1"/>
      <c r="F81" s="1"/>
      <c r="G81" s="1"/>
      <c r="T81" s="1"/>
      <c r="U81" s="1"/>
      <c r="V81" s="58"/>
      <c r="W81" s="58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3"/>
      <c r="E82" s="1"/>
      <c r="F82" s="1"/>
      <c r="G82" s="1"/>
      <c r="T82" s="1"/>
      <c r="U82" s="1"/>
      <c r="V82" s="58"/>
      <c r="W82" s="58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3"/>
      <c r="E83" s="1"/>
      <c r="F83" s="1"/>
      <c r="G83" s="1"/>
      <c r="T83" s="1"/>
      <c r="U83" s="1"/>
      <c r="V83" s="58"/>
      <c r="W83" s="58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3"/>
      <c r="E84" s="1"/>
      <c r="F84" s="1"/>
      <c r="G84" s="1"/>
      <c r="T84" s="1"/>
      <c r="U84" s="1"/>
      <c r="V84" s="58"/>
      <c r="W84" s="58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3"/>
      <c r="E85" s="1"/>
      <c r="F85" s="1"/>
      <c r="G85" s="1"/>
      <c r="T85" s="1"/>
      <c r="U85" s="1"/>
      <c r="V85" s="58"/>
      <c r="W85" s="58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3"/>
      <c r="E86" s="1"/>
      <c r="F86" s="1"/>
      <c r="G86" s="1"/>
      <c r="T86" s="1"/>
      <c r="U86" s="1"/>
      <c r="V86" s="58"/>
      <c r="W86" s="58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3"/>
      <c r="E87" s="1"/>
      <c r="F87" s="1"/>
      <c r="G87" s="1"/>
      <c r="T87" s="1"/>
      <c r="U87" s="1"/>
      <c r="V87" s="58"/>
      <c r="W87" s="58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3"/>
      <c r="E88" s="1"/>
      <c r="F88" s="1"/>
      <c r="G88" s="1"/>
      <c r="T88" s="1"/>
      <c r="U88" s="1"/>
      <c r="V88" s="58"/>
      <c r="W88" s="58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3"/>
      <c r="E89" s="1"/>
      <c r="F89" s="1"/>
      <c r="G89" s="1"/>
      <c r="T89" s="1"/>
      <c r="U89" s="1"/>
      <c r="V89" s="58"/>
      <c r="W89" s="58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3"/>
      <c r="E90" s="1"/>
      <c r="F90" s="1"/>
      <c r="G90" s="1"/>
      <c r="T90" s="1"/>
      <c r="U90" s="1"/>
      <c r="V90" s="58"/>
      <c r="W90" s="58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3"/>
      <c r="E91" s="1"/>
      <c r="F91" s="1"/>
      <c r="G91" s="1"/>
      <c r="T91" s="1"/>
      <c r="U91" s="1"/>
      <c r="V91" s="58"/>
      <c r="W91" s="58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3"/>
      <c r="E92" s="1"/>
      <c r="F92" s="1"/>
      <c r="G92" s="1"/>
      <c r="T92" s="1"/>
      <c r="U92" s="1"/>
      <c r="V92" s="58"/>
      <c r="W92" s="58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3"/>
      <c r="E93" s="1"/>
      <c r="F93" s="1"/>
      <c r="G93" s="1"/>
      <c r="T93" s="1"/>
      <c r="U93" s="1"/>
      <c r="V93" s="58"/>
      <c r="W93" s="58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3"/>
      <c r="E94" s="1"/>
      <c r="F94" s="1"/>
      <c r="G94" s="1"/>
      <c r="T94" s="1"/>
      <c r="U94" s="1"/>
      <c r="V94" s="58"/>
      <c r="W94" s="58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3"/>
      <c r="E95" s="1"/>
      <c r="F95" s="1"/>
      <c r="G95" s="1"/>
      <c r="T95" s="1"/>
      <c r="U95" s="1"/>
      <c r="V95" s="58"/>
      <c r="W95" s="58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3"/>
      <c r="E96" s="1"/>
      <c r="F96" s="1"/>
      <c r="G96" s="1"/>
      <c r="T96" s="1"/>
      <c r="U96" s="1"/>
      <c r="V96" s="58"/>
      <c r="W96" s="58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3"/>
      <c r="E97" s="1"/>
      <c r="F97" s="1"/>
      <c r="G97" s="1"/>
      <c r="T97" s="1"/>
      <c r="U97" s="1"/>
      <c r="V97" s="58"/>
      <c r="W97" s="58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3"/>
      <c r="E98" s="1"/>
      <c r="F98" s="1"/>
      <c r="G98" s="1"/>
      <c r="T98" s="1"/>
      <c r="U98" s="1"/>
      <c r="V98" s="58"/>
      <c r="W98" s="58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3"/>
      <c r="E99" s="1"/>
      <c r="F99" s="1"/>
      <c r="G99" s="1"/>
      <c r="T99" s="1"/>
      <c r="U99" s="1"/>
      <c r="V99" s="58"/>
      <c r="W99" s="58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3"/>
      <c r="E100" s="1"/>
      <c r="F100" s="1"/>
      <c r="G100" s="1"/>
      <c r="T100" s="1"/>
      <c r="U100" s="1"/>
      <c r="V100" s="58"/>
      <c r="W100" s="58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3"/>
      <c r="E101" s="1"/>
      <c r="F101" s="1"/>
      <c r="G101" s="1"/>
      <c r="T101" s="1"/>
      <c r="U101" s="1"/>
      <c r="V101" s="58"/>
      <c r="W101" s="58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3"/>
      <c r="E102" s="1"/>
      <c r="F102" s="1"/>
      <c r="G102" s="1"/>
      <c r="T102" s="1"/>
      <c r="U102" s="1"/>
      <c r="V102" s="58"/>
      <c r="W102" s="58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3"/>
      <c r="E103" s="1"/>
      <c r="F103" s="1"/>
      <c r="G103" s="1"/>
      <c r="T103" s="1"/>
      <c r="U103" s="1"/>
      <c r="V103" s="58"/>
      <c r="W103" s="58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3"/>
      <c r="E104" s="1"/>
      <c r="F104" s="1"/>
      <c r="G104" s="1"/>
      <c r="T104" s="1"/>
      <c r="U104" s="1"/>
      <c r="V104" s="58"/>
      <c r="W104" s="58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3"/>
      <c r="E105" s="1"/>
      <c r="F105" s="1"/>
      <c r="G105" s="1"/>
      <c r="T105" s="1"/>
      <c r="U105" s="1"/>
      <c r="V105" s="58"/>
      <c r="W105" s="58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3"/>
      <c r="E106" s="1"/>
      <c r="F106" s="1"/>
      <c r="G106" s="1"/>
      <c r="T106" s="1"/>
      <c r="U106" s="1"/>
      <c r="V106" s="58"/>
      <c r="W106" s="58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3"/>
      <c r="E107" s="1"/>
      <c r="F107" s="1"/>
      <c r="G107" s="1"/>
      <c r="T107" s="1"/>
      <c r="U107" s="1"/>
      <c r="V107" s="58"/>
      <c r="W107" s="58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3"/>
      <c r="E108" s="1"/>
      <c r="F108" s="1"/>
      <c r="G108" s="1"/>
      <c r="T108" s="1"/>
      <c r="U108" s="1"/>
      <c r="V108" s="58"/>
      <c r="W108" s="58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3"/>
      <c r="E109" s="1"/>
      <c r="F109" s="1"/>
      <c r="G109" s="1"/>
      <c r="T109" s="1"/>
      <c r="U109" s="1"/>
      <c r="V109" s="58"/>
      <c r="W109" s="58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3"/>
      <c r="E110" s="1"/>
      <c r="F110" s="1"/>
      <c r="G110" s="1"/>
      <c r="T110" s="1"/>
      <c r="U110" s="1"/>
      <c r="V110" s="58"/>
      <c r="W110" s="58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3"/>
      <c r="E111" s="1"/>
      <c r="F111" s="1"/>
      <c r="G111" s="1"/>
      <c r="T111" s="1"/>
      <c r="U111" s="1"/>
      <c r="V111" s="58"/>
      <c r="W111" s="58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3"/>
      <c r="E112" s="1"/>
      <c r="F112" s="1"/>
      <c r="G112" s="1"/>
      <c r="T112" s="1"/>
      <c r="U112" s="1"/>
      <c r="V112" s="58"/>
      <c r="W112" s="58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3"/>
      <c r="E113" s="1"/>
      <c r="F113" s="1"/>
      <c r="G113" s="1"/>
      <c r="T113" s="1"/>
      <c r="U113" s="1"/>
      <c r="V113" s="58"/>
      <c r="W113" s="58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3"/>
      <c r="E114" s="1"/>
      <c r="F114" s="1"/>
      <c r="G114" s="1"/>
      <c r="T114" s="1"/>
      <c r="U114" s="1"/>
      <c r="V114" s="58"/>
      <c r="W114" s="58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3"/>
      <c r="E115" s="1"/>
      <c r="F115" s="1"/>
      <c r="G115" s="1"/>
      <c r="T115" s="1"/>
      <c r="U115" s="1"/>
      <c r="V115" s="58"/>
      <c r="W115" s="58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3"/>
      <c r="E116" s="1"/>
      <c r="F116" s="1"/>
      <c r="G116" s="1"/>
      <c r="T116" s="1"/>
      <c r="U116" s="1"/>
      <c r="V116" s="58"/>
      <c r="W116" s="58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3"/>
      <c r="E117" s="1"/>
      <c r="F117" s="1"/>
      <c r="G117" s="1"/>
      <c r="T117" s="1"/>
      <c r="U117" s="1"/>
      <c r="V117" s="58"/>
      <c r="W117" s="58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3"/>
      <c r="E118" s="1"/>
      <c r="F118" s="1"/>
      <c r="G118" s="1"/>
      <c r="T118" s="1"/>
      <c r="U118" s="1"/>
      <c r="V118" s="58"/>
      <c r="W118" s="58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3"/>
      <c r="E119" s="1"/>
      <c r="F119" s="1"/>
      <c r="G119" s="1"/>
      <c r="T119" s="1"/>
      <c r="U119" s="1"/>
      <c r="V119" s="58"/>
      <c r="W119" s="58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3"/>
      <c r="E120" s="1"/>
      <c r="F120" s="1"/>
      <c r="G120" s="1"/>
      <c r="T120" s="1"/>
      <c r="U120" s="1"/>
      <c r="V120" s="58"/>
      <c r="W120" s="58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3"/>
      <c r="E121" s="1"/>
      <c r="F121" s="1"/>
      <c r="G121" s="1"/>
      <c r="T121" s="1"/>
      <c r="U121" s="1"/>
      <c r="V121" s="58"/>
      <c r="W121" s="58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3"/>
      <c r="E122" s="1"/>
      <c r="F122" s="1"/>
      <c r="G122" s="1"/>
      <c r="T122" s="1"/>
      <c r="U122" s="1"/>
      <c r="V122" s="58"/>
      <c r="W122" s="58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3"/>
      <c r="E123" s="1"/>
      <c r="F123" s="1"/>
      <c r="G123" s="1"/>
      <c r="T123" s="1"/>
      <c r="U123" s="1"/>
      <c r="V123" s="58"/>
      <c r="W123" s="58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3"/>
      <c r="E124" s="1"/>
      <c r="F124" s="1"/>
      <c r="G124" s="1"/>
      <c r="T124" s="1"/>
      <c r="U124" s="1"/>
      <c r="V124" s="58"/>
      <c r="W124" s="58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3"/>
      <c r="E125" s="1"/>
      <c r="F125" s="1"/>
      <c r="G125" s="1"/>
      <c r="T125" s="1"/>
      <c r="U125" s="1"/>
      <c r="V125" s="58"/>
      <c r="W125" s="58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3"/>
      <c r="E126" s="1"/>
      <c r="F126" s="1"/>
      <c r="G126" s="1"/>
      <c r="T126" s="1"/>
      <c r="U126" s="1"/>
      <c r="V126" s="58"/>
      <c r="W126" s="58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3"/>
      <c r="E127" s="1"/>
      <c r="F127" s="1"/>
      <c r="G127" s="1"/>
      <c r="T127" s="1"/>
      <c r="U127" s="1"/>
      <c r="V127" s="58"/>
      <c r="W127" s="58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3"/>
      <c r="E128" s="1"/>
      <c r="F128" s="1"/>
      <c r="G128" s="1"/>
      <c r="T128" s="1"/>
      <c r="U128" s="1"/>
      <c r="V128" s="58"/>
      <c r="W128" s="58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3"/>
      <c r="E129" s="1"/>
      <c r="F129" s="1"/>
      <c r="G129" s="1"/>
      <c r="T129" s="1"/>
      <c r="U129" s="1"/>
      <c r="V129" s="58"/>
      <c r="W129" s="58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3"/>
      <c r="E130" s="1"/>
      <c r="F130" s="1"/>
      <c r="G130" s="1"/>
      <c r="T130" s="1"/>
      <c r="U130" s="1"/>
      <c r="V130" s="58"/>
      <c r="W130" s="58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3"/>
      <c r="E131" s="1"/>
      <c r="F131" s="1"/>
      <c r="G131" s="1"/>
      <c r="T131" s="1"/>
      <c r="U131" s="1"/>
      <c r="V131" s="58"/>
      <c r="W131" s="58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3"/>
      <c r="E132" s="1"/>
      <c r="F132" s="1"/>
      <c r="G132" s="1"/>
      <c r="T132" s="1"/>
      <c r="U132" s="1"/>
      <c r="V132" s="58"/>
      <c r="W132" s="58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3"/>
      <c r="E133" s="1"/>
      <c r="F133" s="1"/>
      <c r="G133" s="1"/>
      <c r="T133" s="1"/>
      <c r="U133" s="1"/>
      <c r="V133" s="58"/>
      <c r="W133" s="58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3"/>
      <c r="E134" s="1"/>
      <c r="F134" s="1"/>
      <c r="G134" s="1"/>
      <c r="T134" s="1"/>
      <c r="U134" s="1"/>
      <c r="V134" s="58"/>
      <c r="W134" s="58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3"/>
      <c r="E135" s="1"/>
      <c r="F135" s="1"/>
      <c r="G135" s="1"/>
      <c r="T135" s="1"/>
      <c r="U135" s="1"/>
      <c r="V135" s="58"/>
      <c r="W135" s="58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3"/>
      <c r="E136" s="1"/>
      <c r="F136" s="1"/>
      <c r="G136" s="1"/>
      <c r="T136" s="1"/>
      <c r="U136" s="1"/>
      <c r="V136" s="58"/>
      <c r="W136" s="58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3"/>
      <c r="E137" s="1"/>
      <c r="F137" s="1"/>
      <c r="G137" s="1"/>
      <c r="T137" s="1"/>
      <c r="U137" s="1"/>
      <c r="V137" s="58"/>
      <c r="W137" s="58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3"/>
      <c r="E138" s="1"/>
      <c r="F138" s="1"/>
      <c r="G138" s="1"/>
      <c r="T138" s="1"/>
      <c r="U138" s="1"/>
      <c r="V138" s="58"/>
      <c r="W138" s="58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3"/>
      <c r="E139" s="1"/>
      <c r="F139" s="1"/>
      <c r="G139" s="1"/>
      <c r="T139" s="1"/>
      <c r="U139" s="1"/>
      <c r="V139" s="58"/>
      <c r="W139" s="58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3"/>
      <c r="E140" s="1"/>
      <c r="F140" s="1"/>
      <c r="G140" s="1"/>
      <c r="T140" s="1"/>
      <c r="U140" s="1"/>
      <c r="V140" s="58"/>
      <c r="W140" s="58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3"/>
      <c r="E141" s="1"/>
      <c r="F141" s="1"/>
      <c r="G141" s="1"/>
      <c r="T141" s="1"/>
      <c r="U141" s="1"/>
      <c r="V141" s="58"/>
      <c r="W141" s="58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3"/>
      <c r="E142" s="1"/>
      <c r="F142" s="1"/>
      <c r="G142" s="1"/>
      <c r="T142" s="1"/>
      <c r="U142" s="1"/>
      <c r="V142" s="58"/>
      <c r="W142" s="58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3"/>
      <c r="E143" s="1"/>
      <c r="F143" s="1"/>
      <c r="G143" s="1"/>
      <c r="T143" s="1"/>
      <c r="U143" s="1"/>
      <c r="V143" s="58"/>
      <c r="W143" s="58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3"/>
      <c r="E144" s="1"/>
      <c r="F144" s="1"/>
      <c r="G144" s="1"/>
      <c r="T144" s="1"/>
      <c r="U144" s="1"/>
      <c r="V144" s="58"/>
      <c r="W144" s="58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3"/>
      <c r="E145" s="1"/>
      <c r="F145" s="1"/>
      <c r="G145" s="1"/>
      <c r="T145" s="1"/>
      <c r="U145" s="1"/>
      <c r="V145" s="58"/>
      <c r="W145" s="58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3"/>
      <c r="E146" s="1"/>
      <c r="F146" s="1"/>
      <c r="G146" s="1"/>
      <c r="T146" s="1"/>
      <c r="U146" s="1"/>
      <c r="V146" s="58"/>
      <c r="W146" s="58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3"/>
      <c r="E147" s="1"/>
      <c r="F147" s="1"/>
      <c r="G147" s="1"/>
      <c r="T147" s="1"/>
      <c r="U147" s="1"/>
      <c r="V147" s="58"/>
      <c r="W147" s="58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3"/>
      <c r="E148" s="1"/>
      <c r="F148" s="1"/>
      <c r="G148" s="1"/>
      <c r="T148" s="1"/>
      <c r="U148" s="1"/>
      <c r="V148" s="58"/>
      <c r="W148" s="58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3"/>
      <c r="E149" s="1"/>
      <c r="F149" s="1"/>
      <c r="G149" s="1"/>
      <c r="T149" s="1"/>
      <c r="U149" s="1"/>
      <c r="V149" s="58"/>
      <c r="W149" s="58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3"/>
      <c r="E150" s="1"/>
      <c r="F150" s="1"/>
      <c r="G150" s="1"/>
      <c r="T150" s="1"/>
      <c r="U150" s="1"/>
      <c r="V150" s="58"/>
      <c r="W150" s="58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3"/>
      <c r="E151" s="1"/>
      <c r="F151" s="1"/>
      <c r="G151" s="1"/>
      <c r="T151" s="1"/>
      <c r="U151" s="1"/>
      <c r="V151" s="58"/>
      <c r="W151" s="58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3"/>
      <c r="E152" s="1"/>
      <c r="F152" s="1"/>
      <c r="G152" s="1"/>
      <c r="T152" s="1"/>
      <c r="U152" s="1"/>
      <c r="V152" s="58"/>
      <c r="W152" s="58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3"/>
      <c r="E153" s="1"/>
      <c r="F153" s="1"/>
      <c r="G153" s="1"/>
      <c r="T153" s="1"/>
      <c r="U153" s="1"/>
      <c r="V153" s="58"/>
      <c r="W153" s="58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3"/>
      <c r="E154" s="1"/>
      <c r="F154" s="1"/>
      <c r="G154" s="1"/>
      <c r="T154" s="1"/>
      <c r="U154" s="1"/>
      <c r="V154" s="58"/>
      <c r="W154" s="58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3"/>
      <c r="E155" s="1"/>
      <c r="F155" s="1"/>
      <c r="G155" s="1"/>
      <c r="T155" s="1"/>
      <c r="U155" s="1"/>
      <c r="V155" s="58"/>
      <c r="W155" s="58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3"/>
      <c r="E156" s="1"/>
      <c r="F156" s="1"/>
      <c r="G156" s="1"/>
      <c r="T156" s="1"/>
      <c r="U156" s="1"/>
      <c r="V156" s="58"/>
      <c r="W156" s="58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3"/>
      <c r="E157" s="1"/>
      <c r="F157" s="1"/>
      <c r="G157" s="1"/>
      <c r="T157" s="1"/>
      <c r="U157" s="1"/>
      <c r="V157" s="58"/>
      <c r="W157" s="58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3"/>
      <c r="E158" s="1"/>
      <c r="F158" s="1"/>
      <c r="G158" s="1"/>
      <c r="T158" s="1"/>
      <c r="U158" s="1"/>
      <c r="V158" s="58"/>
      <c r="W158" s="58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3"/>
      <c r="E159" s="1"/>
      <c r="F159" s="1"/>
      <c r="G159" s="1"/>
      <c r="T159" s="1"/>
      <c r="U159" s="1"/>
      <c r="V159" s="58"/>
      <c r="W159" s="58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3"/>
      <c r="E160" s="1"/>
      <c r="F160" s="1"/>
      <c r="G160" s="1"/>
      <c r="T160" s="1"/>
      <c r="U160" s="1"/>
      <c r="V160" s="58"/>
      <c r="W160" s="58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3"/>
      <c r="E161" s="1"/>
      <c r="F161" s="1"/>
      <c r="G161" s="1"/>
      <c r="T161" s="1"/>
      <c r="U161" s="1"/>
      <c r="V161" s="58"/>
      <c r="W161" s="58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3"/>
      <c r="E162" s="1"/>
      <c r="F162" s="1"/>
      <c r="G162" s="1"/>
      <c r="T162" s="1"/>
      <c r="U162" s="1"/>
      <c r="V162" s="58"/>
      <c r="W162" s="58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3"/>
      <c r="E163" s="1"/>
      <c r="F163" s="1"/>
      <c r="G163" s="1"/>
      <c r="T163" s="1"/>
      <c r="U163" s="1"/>
      <c r="V163" s="58"/>
      <c r="W163" s="58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3"/>
      <c r="E164" s="1"/>
      <c r="F164" s="1"/>
      <c r="G164" s="1"/>
      <c r="T164" s="1"/>
      <c r="U164" s="1"/>
      <c r="V164" s="58"/>
      <c r="W164" s="58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3"/>
      <c r="E165" s="1"/>
      <c r="F165" s="1"/>
      <c r="G165" s="1"/>
      <c r="T165" s="1"/>
      <c r="U165" s="1"/>
      <c r="V165" s="58"/>
      <c r="W165" s="58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3"/>
      <c r="E166" s="1"/>
      <c r="F166" s="1"/>
      <c r="G166" s="1"/>
      <c r="T166" s="1"/>
      <c r="U166" s="1"/>
      <c r="V166" s="58"/>
      <c r="W166" s="58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3"/>
      <c r="E167" s="1"/>
      <c r="F167" s="1"/>
      <c r="G167" s="1"/>
      <c r="T167" s="1"/>
      <c r="U167" s="1"/>
      <c r="V167" s="58"/>
      <c r="W167" s="58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3"/>
      <c r="E168" s="1"/>
      <c r="F168" s="1"/>
      <c r="G168" s="1"/>
      <c r="T168" s="1"/>
      <c r="U168" s="1"/>
      <c r="V168" s="58"/>
      <c r="W168" s="58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3"/>
      <c r="E169" s="1"/>
      <c r="F169" s="1"/>
      <c r="G169" s="1"/>
      <c r="T169" s="1"/>
      <c r="U169" s="1"/>
      <c r="V169" s="58"/>
      <c r="W169" s="58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3"/>
      <c r="E170" s="1"/>
      <c r="F170" s="1"/>
      <c r="G170" s="1"/>
      <c r="T170" s="1"/>
      <c r="U170" s="1"/>
      <c r="V170" s="58"/>
      <c r="W170" s="58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3"/>
      <c r="E171" s="1"/>
      <c r="F171" s="1"/>
      <c r="G171" s="1"/>
      <c r="T171" s="1"/>
      <c r="U171" s="1"/>
      <c r="V171" s="58"/>
      <c r="W171" s="58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3"/>
      <c r="E172" s="1"/>
      <c r="F172" s="1"/>
      <c r="G172" s="1"/>
      <c r="T172" s="1"/>
      <c r="U172" s="1"/>
      <c r="V172" s="58"/>
      <c r="W172" s="58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3"/>
      <c r="E173" s="1"/>
      <c r="F173" s="1"/>
      <c r="G173" s="1"/>
      <c r="T173" s="1"/>
      <c r="U173" s="1"/>
      <c r="V173" s="58"/>
      <c r="W173" s="58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3"/>
      <c r="E174" s="1"/>
      <c r="F174" s="1"/>
      <c r="G174" s="1"/>
      <c r="T174" s="1"/>
      <c r="U174" s="1"/>
      <c r="V174" s="58"/>
      <c r="W174" s="58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3"/>
      <c r="E175" s="1"/>
      <c r="F175" s="1"/>
      <c r="G175" s="1"/>
      <c r="T175" s="1"/>
      <c r="U175" s="1"/>
      <c r="V175" s="58"/>
      <c r="W175" s="58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3"/>
      <c r="E176" s="1"/>
      <c r="F176" s="1"/>
      <c r="G176" s="1"/>
      <c r="T176" s="1"/>
      <c r="U176" s="1"/>
      <c r="V176" s="58"/>
      <c r="W176" s="58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3"/>
      <c r="E177" s="1"/>
      <c r="F177" s="1"/>
      <c r="G177" s="1"/>
      <c r="T177" s="1"/>
      <c r="U177" s="1"/>
      <c r="V177" s="58"/>
      <c r="W177" s="58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3"/>
      <c r="E178" s="1"/>
      <c r="F178" s="1"/>
      <c r="G178" s="1"/>
      <c r="T178" s="1"/>
      <c r="U178" s="1"/>
      <c r="V178" s="58"/>
      <c r="W178" s="58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3"/>
      <c r="E179" s="1"/>
      <c r="F179" s="1"/>
      <c r="G179" s="1"/>
      <c r="T179" s="1"/>
      <c r="U179" s="1"/>
      <c r="V179" s="58"/>
      <c r="W179" s="58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3"/>
      <c r="E180" s="1"/>
      <c r="F180" s="1"/>
      <c r="G180" s="1"/>
      <c r="T180" s="1"/>
      <c r="U180" s="1"/>
      <c r="V180" s="58"/>
      <c r="W180" s="58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3"/>
      <c r="E181" s="1"/>
      <c r="F181" s="1"/>
      <c r="G181" s="1"/>
      <c r="T181" s="1"/>
      <c r="U181" s="1"/>
      <c r="V181" s="58"/>
      <c r="W181" s="58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3"/>
      <c r="E182" s="1"/>
      <c r="F182" s="1"/>
      <c r="G182" s="1"/>
      <c r="T182" s="1"/>
      <c r="U182" s="1"/>
      <c r="V182" s="58"/>
      <c r="W182" s="58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3"/>
      <c r="E183" s="1"/>
      <c r="F183" s="1"/>
      <c r="G183" s="1"/>
      <c r="T183" s="1"/>
      <c r="U183" s="1"/>
      <c r="V183" s="58"/>
      <c r="W183" s="58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3"/>
      <c r="E184" s="1"/>
      <c r="F184" s="1"/>
      <c r="G184" s="1"/>
      <c r="T184" s="1"/>
      <c r="U184" s="1"/>
      <c r="V184" s="58"/>
      <c r="W184" s="58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3"/>
      <c r="E185" s="1"/>
      <c r="F185" s="1"/>
      <c r="G185" s="1"/>
      <c r="T185" s="1"/>
      <c r="U185" s="1"/>
      <c r="V185" s="58"/>
      <c r="W185" s="58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3"/>
      <c r="E186" s="1"/>
      <c r="F186" s="1"/>
      <c r="G186" s="1"/>
      <c r="T186" s="1"/>
      <c r="U186" s="1"/>
      <c r="V186" s="58"/>
      <c r="W186" s="58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3"/>
      <c r="E187" s="1"/>
      <c r="F187" s="1"/>
      <c r="G187" s="1"/>
      <c r="T187" s="1"/>
      <c r="U187" s="1"/>
      <c r="V187" s="58"/>
      <c r="W187" s="58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3"/>
      <c r="E188" s="1"/>
      <c r="F188" s="1"/>
      <c r="G188" s="1"/>
      <c r="T188" s="1"/>
      <c r="U188" s="1"/>
      <c r="V188" s="58"/>
      <c r="W188" s="58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3"/>
      <c r="E189" s="1"/>
      <c r="F189" s="1"/>
      <c r="G189" s="1"/>
      <c r="T189" s="1"/>
      <c r="U189" s="1"/>
      <c r="V189" s="58"/>
      <c r="W189" s="58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3"/>
      <c r="E190" s="1"/>
      <c r="F190" s="1"/>
      <c r="G190" s="1"/>
      <c r="T190" s="1"/>
      <c r="U190" s="1"/>
      <c r="V190" s="58"/>
      <c r="W190" s="58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3"/>
      <c r="E191" s="1"/>
      <c r="F191" s="1"/>
      <c r="G191" s="1"/>
      <c r="T191" s="1"/>
      <c r="U191" s="1"/>
      <c r="V191" s="58"/>
      <c r="W191" s="58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3"/>
      <c r="E192" s="1"/>
      <c r="F192" s="1"/>
      <c r="G192" s="1"/>
      <c r="T192" s="1"/>
      <c r="U192" s="1"/>
      <c r="V192" s="58"/>
      <c r="W192" s="58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3"/>
      <c r="E193" s="1"/>
      <c r="F193" s="1"/>
      <c r="G193" s="1"/>
      <c r="T193" s="1"/>
      <c r="U193" s="1"/>
      <c r="V193" s="58"/>
      <c r="W193" s="58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3"/>
      <c r="E194" s="1"/>
      <c r="F194" s="1"/>
      <c r="G194" s="1"/>
      <c r="T194" s="1"/>
      <c r="U194" s="1"/>
      <c r="V194" s="58"/>
      <c r="W194" s="58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3"/>
      <c r="E195" s="1"/>
      <c r="F195" s="1"/>
      <c r="G195" s="1"/>
      <c r="T195" s="1"/>
      <c r="U195" s="1"/>
      <c r="V195" s="58"/>
      <c r="W195" s="58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3"/>
      <c r="E196" s="1"/>
      <c r="F196" s="1"/>
      <c r="G196" s="1"/>
      <c r="T196" s="1"/>
      <c r="U196" s="1"/>
      <c r="V196" s="58"/>
      <c r="W196" s="58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3"/>
      <c r="E197" s="1"/>
      <c r="F197" s="1"/>
      <c r="G197" s="1"/>
      <c r="T197" s="1"/>
      <c r="U197" s="1"/>
      <c r="V197" s="58"/>
      <c r="W197" s="58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3"/>
      <c r="E198" s="1"/>
      <c r="F198" s="1"/>
      <c r="G198" s="1"/>
      <c r="T198" s="1"/>
      <c r="U198" s="1"/>
      <c r="V198" s="58"/>
      <c r="W198" s="58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3"/>
      <c r="E199" s="1"/>
      <c r="F199" s="1"/>
      <c r="G199" s="1"/>
      <c r="T199" s="1"/>
      <c r="U199" s="1"/>
      <c r="V199" s="58"/>
      <c r="W199" s="58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3"/>
      <c r="E200" s="1"/>
      <c r="F200" s="1"/>
      <c r="G200" s="1"/>
      <c r="T200" s="1"/>
      <c r="U200" s="1"/>
      <c r="V200" s="58"/>
      <c r="W200" s="58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3"/>
      <c r="E201" s="1"/>
      <c r="F201" s="1"/>
      <c r="G201" s="1"/>
      <c r="T201" s="1"/>
      <c r="U201" s="1"/>
      <c r="V201" s="58"/>
      <c r="W201" s="58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3"/>
      <c r="E202" s="1"/>
      <c r="F202" s="1"/>
      <c r="G202" s="1"/>
      <c r="T202" s="1"/>
      <c r="U202" s="1"/>
      <c r="V202" s="58"/>
      <c r="W202" s="58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3"/>
      <c r="E203" s="1"/>
      <c r="F203" s="1"/>
      <c r="G203" s="1"/>
      <c r="T203" s="1"/>
      <c r="U203" s="1"/>
      <c r="V203" s="58"/>
      <c r="W203" s="58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3"/>
      <c r="E204" s="1"/>
      <c r="F204" s="1"/>
      <c r="G204" s="1"/>
      <c r="T204" s="1"/>
      <c r="U204" s="1"/>
      <c r="V204" s="58"/>
      <c r="W204" s="58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3"/>
      <c r="E205" s="1"/>
      <c r="F205" s="1"/>
      <c r="G205" s="1"/>
      <c r="T205" s="1"/>
      <c r="U205" s="1"/>
      <c r="V205" s="58"/>
      <c r="W205" s="58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3"/>
      <c r="E206" s="1"/>
      <c r="F206" s="1"/>
      <c r="G206" s="1"/>
      <c r="T206" s="1"/>
      <c r="U206" s="1"/>
      <c r="V206" s="58"/>
      <c r="W206" s="58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3"/>
      <c r="E207" s="1"/>
      <c r="F207" s="1"/>
      <c r="G207" s="1"/>
      <c r="T207" s="1"/>
      <c r="U207" s="1"/>
      <c r="V207" s="58"/>
      <c r="W207" s="58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3"/>
      <c r="E208" s="1"/>
      <c r="F208" s="1"/>
      <c r="G208" s="1"/>
      <c r="T208" s="1"/>
      <c r="U208" s="1"/>
      <c r="V208" s="58"/>
      <c r="W208" s="58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3"/>
      <c r="E209" s="1"/>
      <c r="F209" s="1"/>
      <c r="G209" s="1"/>
      <c r="T209" s="1"/>
      <c r="U209" s="1"/>
      <c r="V209" s="58"/>
      <c r="W209" s="58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3"/>
      <c r="E210" s="1"/>
      <c r="F210" s="1"/>
      <c r="G210" s="1"/>
      <c r="T210" s="1"/>
      <c r="U210" s="1"/>
      <c r="V210" s="58"/>
      <c r="W210" s="58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3"/>
      <c r="E211" s="1"/>
      <c r="F211" s="1"/>
      <c r="G211" s="1"/>
      <c r="T211" s="1"/>
      <c r="U211" s="1"/>
      <c r="V211" s="58"/>
      <c r="W211" s="58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3"/>
      <c r="E212" s="1"/>
      <c r="F212" s="1"/>
      <c r="G212" s="1"/>
      <c r="T212" s="1"/>
      <c r="U212" s="1"/>
      <c r="V212" s="58"/>
      <c r="W212" s="58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3"/>
      <c r="E213" s="1"/>
      <c r="F213" s="1"/>
      <c r="G213" s="1"/>
      <c r="T213" s="1"/>
      <c r="U213" s="1"/>
      <c r="V213" s="58"/>
      <c r="W213" s="58"/>
      <c r="X213" s="1"/>
      <c r="Y213" s="1"/>
      <c r="Z213" s="1"/>
      <c r="AA213" s="1"/>
      <c r="AB213" s="1"/>
      <c r="AC213" s="1"/>
      <c r="AD213" s="1"/>
      <c r="AE213" s="1"/>
    </row>
  </sheetData>
  <mergeCells count="49">
    <mergeCell ref="A31:N31"/>
    <mergeCell ref="A34:L34"/>
    <mergeCell ref="AF23:AG23"/>
    <mergeCell ref="AF24:AG24"/>
    <mergeCell ref="AF25:AG25"/>
    <mergeCell ref="AF26:AG26"/>
    <mergeCell ref="A28:L28"/>
    <mergeCell ref="C29:E29"/>
    <mergeCell ref="H29:J29"/>
    <mergeCell ref="AF17:AG17"/>
    <mergeCell ref="AF18:AG18"/>
    <mergeCell ref="AF19:AG19"/>
    <mergeCell ref="AF20:AG20"/>
    <mergeCell ref="AF21:AG21"/>
    <mergeCell ref="AF22:AG22"/>
    <mergeCell ref="AF11:AG11"/>
    <mergeCell ref="AF12:AG12"/>
    <mergeCell ref="AF13:AG13"/>
    <mergeCell ref="A14:AE14"/>
    <mergeCell ref="AF15:AG15"/>
    <mergeCell ref="AF16:AG16"/>
    <mergeCell ref="AF6:AG6"/>
    <mergeCell ref="A7:AE7"/>
    <mergeCell ref="AF7:AG7"/>
    <mergeCell ref="AF8:AG8"/>
    <mergeCell ref="AF9:AG9"/>
    <mergeCell ref="AF10:AG10"/>
    <mergeCell ref="V3:W3"/>
    <mergeCell ref="X3:Y3"/>
    <mergeCell ref="Z3:AA3"/>
    <mergeCell ref="AB3:AC3"/>
    <mergeCell ref="AD3:AE3"/>
    <mergeCell ref="AF3:AG4"/>
    <mergeCell ref="J3:K3"/>
    <mergeCell ref="L3:M3"/>
    <mergeCell ref="N3:O3"/>
    <mergeCell ref="P3:Q3"/>
    <mergeCell ref="R3:S3"/>
    <mergeCell ref="T3:U3"/>
    <mergeCell ref="A1:AD1"/>
    <mergeCell ref="A2:AD2"/>
    <mergeCell ref="AF2:AG2"/>
    <mergeCell ref="A3:A5"/>
    <mergeCell ref="B3:B4"/>
    <mergeCell ref="C3:C4"/>
    <mergeCell ref="D3:D4"/>
    <mergeCell ref="E3:E4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  <colBreaks count="1" manualBreakCount="1">
    <brk id="3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март</vt:lpstr>
      <vt:lpstr>февраль</vt:lpstr>
      <vt:lpstr>март!Область_печати</vt:lpstr>
      <vt:lpstr>февраль!Область_печати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SenivMV</cp:lastModifiedBy>
  <cp:lastPrinted>2021-04-06T06:12:30Z</cp:lastPrinted>
  <dcterms:created xsi:type="dcterms:W3CDTF">1996-10-08T23:32:33Z</dcterms:created>
  <dcterms:modified xsi:type="dcterms:W3CDTF">2021-05-07T09:40:55Z</dcterms:modified>
</cp:coreProperties>
</file>