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  <author>Наталья В. Балабанская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  <comment ref="D11" authorId="1">
      <text>
        <r>
          <rPr>
            <b/>
            <sz val="9"/>
            <rFont val="Tahoma"/>
            <family val="2"/>
          </rPr>
          <t>Наталья В. Балабанская:</t>
        </r>
        <r>
          <rPr>
            <sz val="9"/>
            <rFont val="Tahoma"/>
            <family val="2"/>
          </rPr>
          <t xml:space="preserve">
Кассу + ежемесячно 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<sst xmlns="http://schemas.openxmlformats.org/spreadsheetml/2006/main" count="75" uniqueCount="42">
  <si>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</si>
  <si>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</si>
  <si>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</si>
  <si>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</si>
  <si>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</si>
  <si>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</si>
  <si>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</si>
  <si>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</si>
  <si>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</si>
  <si>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</si>
  <si>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</si>
  <si>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</si>
  <si>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</si>
  <si>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</si>
  <si>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</si>
  <si>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</si>
  <si>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</si>
  <si>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</si>
  <si>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</si>
  <si>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</si>
  <si>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</si>
  <si>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</si>
  <si>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</si>
  <si>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</si>
  <si>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</si>
  <si>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</si>
  <si>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</si>
  <si>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</si>
  <si>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</si>
  <si>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</si>
  <si>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</si>
  <si>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</si>
  <si>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</si>
  <si>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</si>
  <si>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</si>
  <si>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</si>
  <si>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</si>
  <si>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</si>
  <si>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Отчет о ходе реализации муниципальной программы (сетевой график)  на 01.07.2020 год</t>
  </si>
  <si>
    <t xml:space="preserve">Председатель Комитета финансов </t>
  </si>
  <si>
    <t>М.Г.Рыбачок</t>
  </si>
  <si>
    <t>Исполнитель : Главный специалист:  Балабанская Н.В. Тел. 93-679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</si>
</sst>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36" borderId="12" xfId="0" applyNumberFormat="1" applyFont="1" applyFill="1" applyBorder="1" applyAlignment="1">
      <alignment horizontal="center" vertical="center" wrapText="1"/>
    </xf>
    <xf numFmtId="175" fontId="4" fillId="36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7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4" fillId="33" borderId="13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70" zoomScaleNormal="70" zoomScalePageLayoutView="0" workbookViewId="0" topLeftCell="A1">
      <selection activeCell="A31" sqref="A31:N31"/>
    </sheetView>
  </sheetViews>
  <sheetFormatPr defaultColWidth="8.8515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1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24"/>
      <c r="AG1" s="35" t="s">
        <v>26</v>
      </c>
    </row>
    <row r="2" spans="1:256" ht="26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7"/>
      <c r="AF2" s="61" t="s">
        <v>13</v>
      </c>
      <c r="AG2" s="61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62" t="s">
        <v>28</v>
      </c>
      <c r="B3" s="65" t="s">
        <v>29</v>
      </c>
      <c r="C3" s="67" t="s">
        <v>29</v>
      </c>
      <c r="D3" s="65" t="s">
        <v>30</v>
      </c>
      <c r="E3" s="67" t="s">
        <v>31</v>
      </c>
      <c r="F3" s="69" t="s">
        <v>24</v>
      </c>
      <c r="G3" s="70"/>
      <c r="H3" s="71" t="s">
        <v>0</v>
      </c>
      <c r="I3" s="72"/>
      <c r="J3" s="71" t="s">
        <v>1</v>
      </c>
      <c r="K3" s="72"/>
      <c r="L3" s="71" t="s">
        <v>2</v>
      </c>
      <c r="M3" s="72"/>
      <c r="N3" s="71" t="s">
        <v>3</v>
      </c>
      <c r="O3" s="72"/>
      <c r="P3" s="71" t="s">
        <v>4</v>
      </c>
      <c r="Q3" s="72"/>
      <c r="R3" s="71" t="s">
        <v>5</v>
      </c>
      <c r="S3" s="72"/>
      <c r="T3" s="71" t="s">
        <v>6</v>
      </c>
      <c r="U3" s="72"/>
      <c r="V3" s="88" t="s">
        <v>7</v>
      </c>
      <c r="W3" s="89"/>
      <c r="X3" s="88" t="s">
        <v>8</v>
      </c>
      <c r="Y3" s="89"/>
      <c r="Z3" s="88" t="s">
        <v>9</v>
      </c>
      <c r="AA3" s="89"/>
      <c r="AB3" s="69" t="s">
        <v>10</v>
      </c>
      <c r="AC3" s="70"/>
      <c r="AD3" s="69" t="s">
        <v>11</v>
      </c>
      <c r="AE3" s="70"/>
      <c r="AF3" s="73" t="s">
        <v>32</v>
      </c>
      <c r="AG3" s="7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63"/>
      <c r="B4" s="66"/>
      <c r="C4" s="68"/>
      <c r="D4" s="66"/>
      <c r="E4" s="68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73"/>
      <c r="AG4" s="73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64"/>
      <c r="B5" s="36">
        <v>2020</v>
      </c>
      <c r="C5" s="37">
        <v>44044</v>
      </c>
      <c r="D5" s="37">
        <v>44044</v>
      </c>
      <c r="E5" s="37">
        <v>44044</v>
      </c>
      <c r="F5" s="38" t="s">
        <v>22</v>
      </c>
      <c r="G5" s="38" t="s">
        <v>23</v>
      </c>
      <c r="H5" s="91" t="s">
        <v>12</v>
      </c>
      <c r="I5" s="38" t="s">
        <v>25</v>
      </c>
      <c r="J5" s="91" t="s">
        <v>12</v>
      </c>
      <c r="K5" s="38" t="s">
        <v>25</v>
      </c>
      <c r="L5" s="91" t="s">
        <v>12</v>
      </c>
      <c r="M5" s="38" t="s">
        <v>25</v>
      </c>
      <c r="N5" s="91" t="s">
        <v>12</v>
      </c>
      <c r="O5" s="38" t="s">
        <v>25</v>
      </c>
      <c r="P5" s="91" t="s">
        <v>12</v>
      </c>
      <c r="Q5" s="38" t="s">
        <v>25</v>
      </c>
      <c r="R5" s="91" t="s">
        <v>12</v>
      </c>
      <c r="S5" s="38" t="s">
        <v>25</v>
      </c>
      <c r="T5" s="91" t="s">
        <v>12</v>
      </c>
      <c r="U5" s="38" t="s">
        <v>25</v>
      </c>
      <c r="V5" s="91" t="s">
        <v>12</v>
      </c>
      <c r="W5" s="38" t="s">
        <v>25</v>
      </c>
      <c r="X5" s="91" t="s">
        <v>12</v>
      </c>
      <c r="Y5" s="38" t="s">
        <v>25</v>
      </c>
      <c r="Z5" s="91" t="s">
        <v>12</v>
      </c>
      <c r="AA5" s="38" t="s">
        <v>25</v>
      </c>
      <c r="AB5" s="91" t="s">
        <v>12</v>
      </c>
      <c r="AC5" s="38" t="s">
        <v>25</v>
      </c>
      <c r="AD5" s="91" t="s">
        <v>12</v>
      </c>
      <c r="AE5" s="38" t="s">
        <v>25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74">
        <v>32</v>
      </c>
      <c r="AG6" s="7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75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  <c r="AF7" s="75"/>
      <c r="AG7" s="76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B9+B10+B11+B12</f>
        <v>43065.899999999994</v>
      </c>
      <c r="C8" s="40">
        <f>C9+C10+C11+C13</f>
        <v>27685.399999999998</v>
      </c>
      <c r="D8" s="40">
        <f>D9+D10+D11+D13</f>
        <v>25906.660000000003</v>
      </c>
      <c r="E8" s="40">
        <f>E9+E10+E11+E13</f>
        <v>25906.660000000003</v>
      </c>
      <c r="F8" s="40">
        <f>E8/B8*100</f>
        <v>60.15585416768256</v>
      </c>
      <c r="G8" s="30">
        <f>E8/C8*100</f>
        <v>93.57516958396846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4566</v>
      </c>
      <c r="O8" s="30">
        <f>O11</f>
        <v>4144.13</v>
      </c>
      <c r="P8" s="30">
        <f t="shared" si="0"/>
        <v>2856</v>
      </c>
      <c r="Q8" s="30">
        <f t="shared" si="0"/>
        <v>2695.64</v>
      </c>
      <c r="R8" s="30">
        <f>R11</f>
        <v>3345</v>
      </c>
      <c r="S8" s="30">
        <f t="shared" si="0"/>
        <v>3110.65</v>
      </c>
      <c r="T8" s="30">
        <f t="shared" si="0"/>
        <v>5998.8</v>
      </c>
      <c r="U8" s="30">
        <f t="shared" si="0"/>
        <v>5753.4</v>
      </c>
      <c r="V8" s="30">
        <f t="shared" si="0"/>
        <v>3022.8</v>
      </c>
      <c r="W8" s="30">
        <f t="shared" si="0"/>
        <v>0</v>
      </c>
      <c r="X8" s="30">
        <f t="shared" si="0"/>
        <v>2353</v>
      </c>
      <c r="Y8" s="30">
        <f t="shared" si="0"/>
        <v>0</v>
      </c>
      <c r="Z8" s="30">
        <f t="shared" si="0"/>
        <v>4714.5</v>
      </c>
      <c r="AA8" s="30">
        <f t="shared" si="0"/>
        <v>0</v>
      </c>
      <c r="AB8" s="30">
        <f t="shared" si="0"/>
        <v>1953</v>
      </c>
      <c r="AC8" s="30">
        <f t="shared" si="0"/>
        <v>0</v>
      </c>
      <c r="AD8" s="30">
        <f t="shared" si="0"/>
        <v>3337.2</v>
      </c>
      <c r="AE8" s="28">
        <f t="shared" si="0"/>
        <v>0</v>
      </c>
      <c r="AF8" s="78"/>
      <c r="AG8" s="7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8"/>
      <c r="AF9" s="78"/>
      <c r="AG9" s="79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8"/>
      <c r="AF10" s="78"/>
      <c r="AG10" s="7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5" customFormat="1" ht="91.5" customHeight="1">
      <c r="A11" s="58" t="s">
        <v>14</v>
      </c>
      <c r="B11" s="56">
        <f>H11+J11+L11+N11+P11+R11+T11+V11+X11+Z11+AB11+AD11</f>
        <v>43065.899999999994</v>
      </c>
      <c r="C11" s="56">
        <f>H11+J11+L11+N11+P11+R11+T11</f>
        <v>27685.399999999998</v>
      </c>
      <c r="D11" s="56">
        <f>I11+K11+M11+O11+Q11+S11+U11</f>
        <v>25906.660000000003</v>
      </c>
      <c r="E11" s="56">
        <f>I11+K11+M11+O11+Q11+S11+U11</f>
        <v>25906.660000000003</v>
      </c>
      <c r="F11" s="56">
        <f>E11/B11*100</f>
        <v>60.15585416768256</v>
      </c>
      <c r="G11" s="53">
        <f>E11/C11*100</f>
        <v>93.57516958396846</v>
      </c>
      <c r="H11" s="90">
        <v>6463.6</v>
      </c>
      <c r="I11" s="53">
        <v>5038.4</v>
      </c>
      <c r="J11" s="53">
        <v>1953</v>
      </c>
      <c r="K11" s="53">
        <v>2095.6</v>
      </c>
      <c r="L11" s="53">
        <v>2503</v>
      </c>
      <c r="M11" s="53">
        <v>3068.84</v>
      </c>
      <c r="N11" s="53">
        <v>4566</v>
      </c>
      <c r="O11" s="53">
        <v>4144.13</v>
      </c>
      <c r="P11" s="53">
        <v>2856</v>
      </c>
      <c r="Q11" s="53">
        <v>2695.64</v>
      </c>
      <c r="R11" s="53">
        <v>3345</v>
      </c>
      <c r="S11" s="53">
        <v>3110.65</v>
      </c>
      <c r="T11" s="53">
        <v>5998.8</v>
      </c>
      <c r="U11" s="53">
        <v>5753.4</v>
      </c>
      <c r="V11" s="53">
        <v>3022.8</v>
      </c>
      <c r="W11" s="53">
        <v>0</v>
      </c>
      <c r="X11" s="53">
        <v>2353</v>
      </c>
      <c r="Y11" s="53">
        <v>0</v>
      </c>
      <c r="Z11" s="53">
        <v>4714.5</v>
      </c>
      <c r="AA11" s="53">
        <v>0</v>
      </c>
      <c r="AB11" s="53">
        <v>1953</v>
      </c>
      <c r="AC11" s="53">
        <v>0</v>
      </c>
      <c r="AD11" s="53">
        <v>3337.2</v>
      </c>
      <c r="AE11" s="53">
        <v>0</v>
      </c>
      <c r="AF11" s="80" t="s">
        <v>34</v>
      </c>
      <c r="AG11" s="8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37.5">
      <c r="A12" s="12" t="s">
        <v>19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8"/>
      <c r="AF12" s="78"/>
      <c r="AG12" s="7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>
      <c r="A13" s="2" t="s">
        <v>16</v>
      </c>
      <c r="B13" s="57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8"/>
      <c r="AF13" s="78"/>
      <c r="AG13" s="79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75" t="s">
        <v>35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8.7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f>AB18</f>
        <v>42</v>
      </c>
      <c r="AC15" s="30">
        <v>0</v>
      </c>
      <c r="AD15" s="30">
        <v>0</v>
      </c>
      <c r="AE15" s="28">
        <v>0</v>
      </c>
      <c r="AF15" s="78"/>
      <c r="AG15" s="7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.75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80"/>
      <c r="AG16" s="81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.75">
      <c r="A17" s="12" t="s">
        <v>36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80"/>
      <c r="AG17" s="81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.75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>
        <v>42</v>
      </c>
      <c r="AC18" s="41"/>
      <c r="AD18" s="41"/>
      <c r="AE18" s="42"/>
      <c r="AF18" s="80"/>
      <c r="AG18" s="81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37.5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80"/>
      <c r="AG19" s="81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.75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80"/>
      <c r="AG20" s="81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8.75">
      <c r="A21" s="45" t="s">
        <v>20</v>
      </c>
      <c r="B21" s="46">
        <f>B22+B23+B24+B26</f>
        <v>43107.899999999994</v>
      </c>
      <c r="C21" s="46">
        <f aca="true" t="shared" si="1" ref="C21:AE21">C24</f>
        <v>27685.399999999998</v>
      </c>
      <c r="D21" s="46">
        <f t="shared" si="1"/>
        <v>25906.660000000003</v>
      </c>
      <c r="E21" s="46">
        <f>E24</f>
        <v>25906.660000000003</v>
      </c>
      <c r="F21" s="47">
        <f t="shared" si="1"/>
        <v>60.15585416768256</v>
      </c>
      <c r="G21" s="46" t="e">
        <f t="shared" si="1"/>
        <v>#DIV/0!</v>
      </c>
      <c r="H21" s="47">
        <f t="shared" si="1"/>
        <v>6463.6</v>
      </c>
      <c r="I21" s="47">
        <f t="shared" si="1"/>
        <v>5038.4</v>
      </c>
      <c r="J21" s="47">
        <f t="shared" si="1"/>
        <v>1953</v>
      </c>
      <c r="K21" s="47">
        <f t="shared" si="1"/>
        <v>2095.6</v>
      </c>
      <c r="L21" s="47">
        <f t="shared" si="1"/>
        <v>2503</v>
      </c>
      <c r="M21" s="47">
        <f t="shared" si="1"/>
        <v>3068.84</v>
      </c>
      <c r="N21" s="47">
        <f t="shared" si="1"/>
        <v>4566</v>
      </c>
      <c r="O21" s="47">
        <f t="shared" si="1"/>
        <v>4144.13</v>
      </c>
      <c r="P21" s="47">
        <f t="shared" si="1"/>
        <v>2856</v>
      </c>
      <c r="Q21" s="47">
        <f t="shared" si="1"/>
        <v>2695.64</v>
      </c>
      <c r="R21" s="47">
        <f t="shared" si="1"/>
        <v>3345</v>
      </c>
      <c r="S21" s="47">
        <f t="shared" si="1"/>
        <v>3110.65</v>
      </c>
      <c r="T21" s="47">
        <f t="shared" si="1"/>
        <v>5998.8</v>
      </c>
      <c r="U21" s="47">
        <f t="shared" si="1"/>
        <v>5753.4</v>
      </c>
      <c r="V21" s="47">
        <f t="shared" si="1"/>
        <v>3022.8</v>
      </c>
      <c r="W21" s="47">
        <f t="shared" si="1"/>
        <v>0</v>
      </c>
      <c r="X21" s="47">
        <f t="shared" si="1"/>
        <v>2353</v>
      </c>
      <c r="Y21" s="47">
        <f>Y24</f>
        <v>0</v>
      </c>
      <c r="Z21" s="47">
        <f t="shared" si="1"/>
        <v>4714.5</v>
      </c>
      <c r="AA21" s="47">
        <f t="shared" si="1"/>
        <v>0</v>
      </c>
      <c r="AB21" s="47">
        <f>AB24</f>
        <v>1995</v>
      </c>
      <c r="AC21" s="47">
        <f t="shared" si="1"/>
        <v>0</v>
      </c>
      <c r="AD21" s="47">
        <f t="shared" si="1"/>
        <v>3337.2</v>
      </c>
      <c r="AE21" s="47">
        <f t="shared" si="1"/>
        <v>0</v>
      </c>
      <c r="AF21" s="82"/>
      <c r="AG21" s="83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.75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  <c r="AF22" s="78"/>
      <c r="AG22" s="79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.75">
      <c r="A23" s="12" t="s">
        <v>36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  <c r="AF23" s="78"/>
      <c r="AG23" s="7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.75">
      <c r="A24" s="2" t="s">
        <v>14</v>
      </c>
      <c r="B24" s="49">
        <f>B18+B11</f>
        <v>43107.899999999994</v>
      </c>
      <c r="C24" s="49">
        <f>C18+C11</f>
        <v>27685.399999999998</v>
      </c>
      <c r="D24" s="49">
        <f aca="true" t="shared" si="2" ref="D24:AE24">D18+D11</f>
        <v>25906.660000000003</v>
      </c>
      <c r="E24" s="49">
        <f t="shared" si="2"/>
        <v>25906.660000000003</v>
      </c>
      <c r="F24" s="49">
        <f t="shared" si="2"/>
        <v>60.15585416768256</v>
      </c>
      <c r="G24" s="49" t="e">
        <f t="shared" si="2"/>
        <v>#DIV/0!</v>
      </c>
      <c r="H24" s="49">
        <f t="shared" si="2"/>
        <v>6463.6</v>
      </c>
      <c r="I24" s="49">
        <f t="shared" si="2"/>
        <v>5038.4</v>
      </c>
      <c r="J24" s="49">
        <f t="shared" si="2"/>
        <v>1953</v>
      </c>
      <c r="K24" s="49">
        <f t="shared" si="2"/>
        <v>2095.6</v>
      </c>
      <c r="L24" s="49">
        <f t="shared" si="2"/>
        <v>2503</v>
      </c>
      <c r="M24" s="49">
        <f t="shared" si="2"/>
        <v>3068.84</v>
      </c>
      <c r="N24" s="49">
        <f t="shared" si="2"/>
        <v>4566</v>
      </c>
      <c r="O24" s="49">
        <f t="shared" si="2"/>
        <v>4144.13</v>
      </c>
      <c r="P24" s="49">
        <f t="shared" si="2"/>
        <v>2856</v>
      </c>
      <c r="Q24" s="49">
        <f t="shared" si="2"/>
        <v>2695.64</v>
      </c>
      <c r="R24" s="49">
        <f t="shared" si="2"/>
        <v>3345</v>
      </c>
      <c r="S24" s="49">
        <f t="shared" si="2"/>
        <v>3110.65</v>
      </c>
      <c r="T24" s="49">
        <f t="shared" si="2"/>
        <v>5998.8</v>
      </c>
      <c r="U24" s="49">
        <f t="shared" si="2"/>
        <v>5753.4</v>
      </c>
      <c r="V24" s="49">
        <f t="shared" si="2"/>
        <v>3022.8</v>
      </c>
      <c r="W24" s="49">
        <f t="shared" si="2"/>
        <v>0</v>
      </c>
      <c r="X24" s="49">
        <f t="shared" si="2"/>
        <v>2353</v>
      </c>
      <c r="Y24" s="49">
        <f t="shared" si="2"/>
        <v>0</v>
      </c>
      <c r="Z24" s="49">
        <f t="shared" si="2"/>
        <v>4714.5</v>
      </c>
      <c r="AA24" s="49">
        <f t="shared" si="2"/>
        <v>0</v>
      </c>
      <c r="AB24" s="49">
        <f t="shared" si="2"/>
        <v>1995</v>
      </c>
      <c r="AC24" s="49">
        <f t="shared" si="2"/>
        <v>0</v>
      </c>
      <c r="AD24" s="49">
        <f t="shared" si="2"/>
        <v>3337.2</v>
      </c>
      <c r="AE24" s="49">
        <f t="shared" si="2"/>
        <v>0</v>
      </c>
      <c r="AF24" s="80"/>
      <c r="AG24" s="81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37.5">
      <c r="A25" s="50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  <c r="AF25" s="78"/>
      <c r="AG25" s="7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.75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  <c r="AF26" s="78"/>
      <c r="AG26" s="7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0.25">
      <c r="A27" s="16"/>
      <c r="B27" s="17"/>
      <c r="C27" s="52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0.25">
      <c r="A28" s="85" t="s">
        <v>39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26"/>
      <c r="N28" s="13"/>
      <c r="O28" s="13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40.5">
      <c r="A29" s="20" t="s">
        <v>21</v>
      </c>
      <c r="B29" s="22" t="s">
        <v>37</v>
      </c>
      <c r="C29" s="86" t="s">
        <v>40</v>
      </c>
      <c r="D29" s="86"/>
      <c r="E29" s="86"/>
      <c r="F29" s="22"/>
      <c r="G29" s="22"/>
      <c r="H29" s="87"/>
      <c r="I29" s="87"/>
      <c r="J29" s="87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0.25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.75">
      <c r="A31" s="84" t="s">
        <v>41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11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.75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11"/>
    </row>
    <row r="35" ht="15.75">
      <c r="D35" s="3"/>
    </row>
    <row r="36" spans="2:7" ht="18.75">
      <c r="B36" s="11"/>
      <c r="C36" s="11"/>
      <c r="D36" s="11"/>
      <c r="E36" s="11"/>
      <c r="F36" s="11"/>
      <c r="G36" s="11"/>
    </row>
    <row r="37" ht="15.75">
      <c r="D37" s="3"/>
    </row>
    <row r="38" ht="15.75">
      <c r="D38" s="3"/>
    </row>
    <row r="39" ht="15.75">
      <c r="D39" s="3"/>
    </row>
    <row r="40" ht="15.75">
      <c r="D40" s="3"/>
    </row>
    <row r="41" ht="15.75">
      <c r="D41" s="3"/>
    </row>
    <row r="42" ht="15.75">
      <c r="D42" s="3"/>
    </row>
    <row r="43" ht="15.75">
      <c r="D43" s="3"/>
    </row>
    <row r="44" ht="15.75">
      <c r="D44" s="3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spans="1:31" ht="15.75">
      <c r="A49" s="1"/>
      <c r="B49" s="1"/>
      <c r="C49" s="1"/>
      <c r="D49" s="3"/>
      <c r="E49" s="1"/>
      <c r="F49" s="1"/>
      <c r="G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3"/>
      <c r="E50" s="1"/>
      <c r="F50" s="1"/>
      <c r="G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3"/>
      <c r="E51" s="1"/>
      <c r="F51" s="1"/>
      <c r="G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3"/>
      <c r="E52" s="1"/>
      <c r="F52" s="1"/>
      <c r="G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3"/>
      <c r="E53" s="1"/>
      <c r="F53" s="1"/>
      <c r="G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3"/>
      <c r="E54" s="1"/>
      <c r="F54" s="1"/>
      <c r="G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3"/>
      <c r="E55" s="1"/>
      <c r="F55" s="1"/>
      <c r="G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3"/>
      <c r="E56" s="1"/>
      <c r="F56" s="1"/>
      <c r="G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3"/>
      <c r="E57" s="1"/>
      <c r="F57" s="1"/>
      <c r="G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3"/>
      <c r="E58" s="1"/>
      <c r="F58" s="1"/>
      <c r="G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3"/>
      <c r="E59" s="1"/>
      <c r="F59" s="1"/>
      <c r="G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3"/>
      <c r="E60" s="1"/>
      <c r="F60" s="1"/>
      <c r="G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3"/>
      <c r="E61" s="1"/>
      <c r="F61" s="1"/>
      <c r="G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3"/>
      <c r="E62" s="1"/>
      <c r="F62" s="1"/>
      <c r="G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3"/>
      <c r="E63" s="1"/>
      <c r="F63" s="1"/>
      <c r="G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3"/>
      <c r="E64" s="1"/>
      <c r="F64" s="1"/>
      <c r="G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3"/>
      <c r="E65" s="1"/>
      <c r="F65" s="1"/>
      <c r="G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3"/>
      <c r="E66" s="1"/>
      <c r="F66" s="1"/>
      <c r="G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3"/>
      <c r="E67" s="1"/>
      <c r="F67" s="1"/>
      <c r="G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3"/>
      <c r="E68" s="1"/>
      <c r="F68" s="1"/>
      <c r="G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3"/>
      <c r="E69" s="1"/>
      <c r="F69" s="1"/>
      <c r="G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3"/>
      <c r="E70" s="1"/>
      <c r="F70" s="1"/>
      <c r="G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3"/>
      <c r="E71" s="1"/>
      <c r="F71" s="1"/>
      <c r="G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3"/>
      <c r="E72" s="1"/>
      <c r="F72" s="1"/>
      <c r="G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3"/>
      <c r="E73" s="1"/>
      <c r="F73" s="1"/>
      <c r="G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3"/>
      <c r="E74" s="1"/>
      <c r="F74" s="1"/>
      <c r="G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3"/>
      <c r="E75" s="1"/>
      <c r="F75" s="1"/>
      <c r="G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3"/>
      <c r="E76" s="1"/>
      <c r="F76" s="1"/>
      <c r="G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3"/>
      <c r="E77" s="1"/>
      <c r="F77" s="1"/>
      <c r="G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3"/>
      <c r="E78" s="1"/>
      <c r="F78" s="1"/>
      <c r="G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3"/>
      <c r="E79" s="1"/>
      <c r="F79" s="1"/>
      <c r="G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3"/>
      <c r="E80" s="1"/>
      <c r="F80" s="1"/>
      <c r="G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3"/>
      <c r="E81" s="1"/>
      <c r="F81" s="1"/>
      <c r="G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3"/>
      <c r="E82" s="1"/>
      <c r="F82" s="1"/>
      <c r="G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3"/>
      <c r="E83" s="1"/>
      <c r="F83" s="1"/>
      <c r="G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3"/>
      <c r="E84" s="1"/>
      <c r="F84" s="1"/>
      <c r="G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3"/>
      <c r="E85" s="1"/>
      <c r="F85" s="1"/>
      <c r="G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3"/>
      <c r="E86" s="1"/>
      <c r="F86" s="1"/>
      <c r="G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3"/>
      <c r="E87" s="1"/>
      <c r="F87" s="1"/>
      <c r="G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3"/>
      <c r="E88" s="1"/>
      <c r="F88" s="1"/>
      <c r="G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3"/>
      <c r="E89" s="1"/>
      <c r="F89" s="1"/>
      <c r="G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3"/>
      <c r="E90" s="1"/>
      <c r="F90" s="1"/>
      <c r="G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3"/>
      <c r="E91" s="1"/>
      <c r="F91" s="1"/>
      <c r="G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3"/>
      <c r="E92" s="1"/>
      <c r="F92" s="1"/>
      <c r="G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3"/>
      <c r="E93" s="1"/>
      <c r="F93" s="1"/>
      <c r="G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3"/>
      <c r="E94" s="1"/>
      <c r="F94" s="1"/>
      <c r="G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3"/>
      <c r="E95" s="1"/>
      <c r="F95" s="1"/>
      <c r="G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3"/>
      <c r="E96" s="1"/>
      <c r="F96" s="1"/>
      <c r="G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3"/>
      <c r="E97" s="1"/>
      <c r="F97" s="1"/>
      <c r="G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3"/>
      <c r="E98" s="1"/>
      <c r="F98" s="1"/>
      <c r="G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3"/>
      <c r="E99" s="1"/>
      <c r="F99" s="1"/>
      <c r="G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3"/>
      <c r="E100" s="1"/>
      <c r="F100" s="1"/>
      <c r="G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3"/>
      <c r="E101" s="1"/>
      <c r="F101" s="1"/>
      <c r="G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3"/>
      <c r="E102" s="1"/>
      <c r="F102" s="1"/>
      <c r="G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3"/>
      <c r="E103" s="1"/>
      <c r="F103" s="1"/>
      <c r="G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3"/>
      <c r="E104" s="1"/>
      <c r="F104" s="1"/>
      <c r="G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3"/>
      <c r="E105" s="1"/>
      <c r="F105" s="1"/>
      <c r="G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3"/>
      <c r="E106" s="1"/>
      <c r="F106" s="1"/>
      <c r="G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3"/>
      <c r="E107" s="1"/>
      <c r="F107" s="1"/>
      <c r="G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3"/>
      <c r="E108" s="1"/>
      <c r="F108" s="1"/>
      <c r="G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3"/>
      <c r="E109" s="1"/>
      <c r="F109" s="1"/>
      <c r="G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3"/>
      <c r="E110" s="1"/>
      <c r="F110" s="1"/>
      <c r="G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3"/>
      <c r="E111" s="1"/>
      <c r="F111" s="1"/>
      <c r="G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3"/>
      <c r="E112" s="1"/>
      <c r="F112" s="1"/>
      <c r="G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3"/>
      <c r="E113" s="1"/>
      <c r="F113" s="1"/>
      <c r="G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3"/>
      <c r="E114" s="1"/>
      <c r="F114" s="1"/>
      <c r="G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3"/>
      <c r="E115" s="1"/>
      <c r="F115" s="1"/>
      <c r="G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3"/>
      <c r="E116" s="1"/>
      <c r="F116" s="1"/>
      <c r="G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3"/>
      <c r="E117" s="1"/>
      <c r="F117" s="1"/>
      <c r="G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3"/>
      <c r="E118" s="1"/>
      <c r="F118" s="1"/>
      <c r="G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3"/>
      <c r="E119" s="1"/>
      <c r="F119" s="1"/>
      <c r="G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3"/>
      <c r="E120" s="1"/>
      <c r="F120" s="1"/>
      <c r="G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3"/>
      <c r="E121" s="1"/>
      <c r="F121" s="1"/>
      <c r="G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3"/>
      <c r="E122" s="1"/>
      <c r="F122" s="1"/>
      <c r="G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3"/>
      <c r="E123" s="1"/>
      <c r="F123" s="1"/>
      <c r="G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3"/>
      <c r="E124" s="1"/>
      <c r="F124" s="1"/>
      <c r="G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3"/>
      <c r="E125" s="1"/>
      <c r="F125" s="1"/>
      <c r="G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3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3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3"/>
      <c r="E128" s="1"/>
      <c r="F128" s="1"/>
      <c r="G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3"/>
      <c r="E129" s="1"/>
      <c r="F129" s="1"/>
      <c r="G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3"/>
      <c r="E130" s="1"/>
      <c r="F130" s="1"/>
      <c r="G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3"/>
      <c r="E131" s="1"/>
      <c r="F131" s="1"/>
      <c r="G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3"/>
      <c r="E132" s="1"/>
      <c r="F132" s="1"/>
      <c r="G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3"/>
      <c r="E133" s="1"/>
      <c r="F133" s="1"/>
      <c r="G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3"/>
      <c r="E134" s="1"/>
      <c r="F134" s="1"/>
      <c r="G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3"/>
      <c r="E135" s="1"/>
      <c r="F135" s="1"/>
      <c r="G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3"/>
      <c r="E136" s="1"/>
      <c r="F136" s="1"/>
      <c r="G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3"/>
      <c r="E137" s="1"/>
      <c r="F137" s="1"/>
      <c r="G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3"/>
      <c r="E138" s="1"/>
      <c r="F138" s="1"/>
      <c r="G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3"/>
      <c r="E139" s="1"/>
      <c r="F139" s="1"/>
      <c r="G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3"/>
      <c r="E140" s="1"/>
      <c r="F140" s="1"/>
      <c r="G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3"/>
      <c r="E141" s="1"/>
      <c r="F141" s="1"/>
      <c r="G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3"/>
      <c r="E142" s="1"/>
      <c r="F142" s="1"/>
      <c r="G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3"/>
      <c r="E143" s="1"/>
      <c r="F143" s="1"/>
      <c r="G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3"/>
      <c r="E144" s="1"/>
      <c r="F144" s="1"/>
      <c r="G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3"/>
      <c r="E145" s="1"/>
      <c r="F145" s="1"/>
      <c r="G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3"/>
      <c r="E146" s="1"/>
      <c r="F146" s="1"/>
      <c r="G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3"/>
      <c r="E147" s="1"/>
      <c r="F147" s="1"/>
      <c r="G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3"/>
      <c r="E148" s="1"/>
      <c r="F148" s="1"/>
      <c r="G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3"/>
      <c r="E149" s="1"/>
      <c r="F149" s="1"/>
      <c r="G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3"/>
      <c r="E150" s="1"/>
      <c r="F150" s="1"/>
      <c r="G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3"/>
      <c r="E151" s="1"/>
      <c r="F151" s="1"/>
      <c r="G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3"/>
      <c r="E152" s="1"/>
      <c r="F152" s="1"/>
      <c r="G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3"/>
      <c r="E153" s="1"/>
      <c r="F153" s="1"/>
      <c r="G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3"/>
      <c r="E154" s="1"/>
      <c r="F154" s="1"/>
      <c r="G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3"/>
      <c r="E155" s="1"/>
      <c r="F155" s="1"/>
      <c r="G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3"/>
      <c r="E156" s="1"/>
      <c r="F156" s="1"/>
      <c r="G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3"/>
      <c r="E157" s="1"/>
      <c r="F157" s="1"/>
      <c r="G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3"/>
      <c r="E158" s="1"/>
      <c r="F158" s="1"/>
      <c r="G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3"/>
      <c r="E159" s="1"/>
      <c r="F159" s="1"/>
      <c r="G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3"/>
      <c r="E160" s="1"/>
      <c r="F160" s="1"/>
      <c r="G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3"/>
      <c r="E161" s="1"/>
      <c r="F161" s="1"/>
      <c r="G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3"/>
      <c r="E162" s="1"/>
      <c r="F162" s="1"/>
      <c r="G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3"/>
      <c r="E163" s="1"/>
      <c r="F163" s="1"/>
      <c r="G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3"/>
      <c r="E164" s="1"/>
      <c r="F164" s="1"/>
      <c r="G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3"/>
      <c r="E165" s="1"/>
      <c r="F165" s="1"/>
      <c r="G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3"/>
      <c r="E166" s="1"/>
      <c r="F166" s="1"/>
      <c r="G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3"/>
      <c r="E167" s="1"/>
      <c r="F167" s="1"/>
      <c r="G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3"/>
      <c r="E168" s="1"/>
      <c r="F168" s="1"/>
      <c r="G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3"/>
      <c r="E169" s="1"/>
      <c r="F169" s="1"/>
      <c r="G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3"/>
      <c r="E170" s="1"/>
      <c r="F170" s="1"/>
      <c r="G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3"/>
      <c r="E171" s="1"/>
      <c r="F171" s="1"/>
      <c r="G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3"/>
      <c r="E172" s="1"/>
      <c r="F172" s="1"/>
      <c r="G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3"/>
      <c r="E173" s="1"/>
      <c r="F173" s="1"/>
      <c r="G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3"/>
      <c r="E174" s="1"/>
      <c r="F174" s="1"/>
      <c r="G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3"/>
      <c r="E175" s="1"/>
      <c r="F175" s="1"/>
      <c r="G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3"/>
      <c r="E176" s="1"/>
      <c r="F176" s="1"/>
      <c r="G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3"/>
      <c r="E177" s="1"/>
      <c r="F177" s="1"/>
      <c r="G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3"/>
      <c r="E178" s="1"/>
      <c r="F178" s="1"/>
      <c r="G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3"/>
      <c r="E179" s="1"/>
      <c r="F179" s="1"/>
      <c r="G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3"/>
      <c r="E180" s="1"/>
      <c r="F180" s="1"/>
      <c r="G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3"/>
      <c r="E181" s="1"/>
      <c r="F181" s="1"/>
      <c r="G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3"/>
      <c r="E182" s="1"/>
      <c r="F182" s="1"/>
      <c r="G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3"/>
      <c r="E183" s="1"/>
      <c r="F183" s="1"/>
      <c r="G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3"/>
      <c r="E184" s="1"/>
      <c r="F184" s="1"/>
      <c r="G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3"/>
      <c r="E185" s="1"/>
      <c r="F185" s="1"/>
      <c r="G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3"/>
      <c r="E186" s="1"/>
      <c r="F186" s="1"/>
      <c r="G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3"/>
      <c r="E187" s="1"/>
      <c r="F187" s="1"/>
      <c r="G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3"/>
      <c r="E188" s="1"/>
      <c r="F188" s="1"/>
      <c r="G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3"/>
      <c r="E189" s="1"/>
      <c r="F189" s="1"/>
      <c r="G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3"/>
      <c r="E190" s="1"/>
      <c r="F190" s="1"/>
      <c r="G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3"/>
      <c r="E191" s="1"/>
      <c r="F191" s="1"/>
      <c r="G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3"/>
      <c r="E192" s="1"/>
      <c r="F192" s="1"/>
      <c r="G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3"/>
      <c r="E193" s="1"/>
      <c r="F193" s="1"/>
      <c r="G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3"/>
      <c r="E194" s="1"/>
      <c r="F194" s="1"/>
      <c r="G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3"/>
      <c r="E195" s="1"/>
      <c r="F195" s="1"/>
      <c r="G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3"/>
      <c r="E196" s="1"/>
      <c r="F196" s="1"/>
      <c r="G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3"/>
      <c r="E197" s="1"/>
      <c r="F197" s="1"/>
      <c r="G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3"/>
      <c r="E198" s="1"/>
      <c r="F198" s="1"/>
      <c r="G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3"/>
      <c r="E199" s="1"/>
      <c r="F199" s="1"/>
      <c r="G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3"/>
      <c r="E200" s="1"/>
      <c r="F200" s="1"/>
      <c r="G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3"/>
      <c r="E201" s="1"/>
      <c r="F201" s="1"/>
      <c r="G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3"/>
      <c r="E202" s="1"/>
      <c r="F202" s="1"/>
      <c r="G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3"/>
      <c r="E203" s="1"/>
      <c r="F203" s="1"/>
      <c r="G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3"/>
      <c r="E204" s="1"/>
      <c r="F204" s="1"/>
      <c r="G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3"/>
      <c r="E205" s="1"/>
      <c r="F205" s="1"/>
      <c r="G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3"/>
      <c r="E206" s="1"/>
      <c r="F206" s="1"/>
      <c r="G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3"/>
      <c r="E207" s="1"/>
      <c r="F207" s="1"/>
      <c r="G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3"/>
      <c r="E208" s="1"/>
      <c r="F208" s="1"/>
      <c r="G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3"/>
      <c r="E209" s="1"/>
      <c r="F209" s="1"/>
      <c r="G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3"/>
      <c r="E210" s="1"/>
      <c r="F210" s="1"/>
      <c r="G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3"/>
      <c r="E211" s="1"/>
      <c r="F211" s="1"/>
      <c r="G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3"/>
      <c r="E212" s="1"/>
      <c r="F212" s="1"/>
      <c r="G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3"/>
      <c r="E213" s="1"/>
      <c r="F213" s="1"/>
      <c r="G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  <mergeCell ref="AF17:AG17"/>
    <mergeCell ref="AF18:AG18"/>
    <mergeCell ref="AF19:AG19"/>
    <mergeCell ref="AF20:AG20"/>
    <mergeCell ref="AF21:AG21"/>
    <mergeCell ref="AF22:AG22"/>
    <mergeCell ref="AF11:AG11"/>
    <mergeCell ref="AF12:AG12"/>
    <mergeCell ref="AF13:AG13"/>
    <mergeCell ref="A14:AE14"/>
    <mergeCell ref="AF15:AG15"/>
    <mergeCell ref="AF16:AG16"/>
    <mergeCell ref="AF6:AG6"/>
    <mergeCell ref="A7:AE7"/>
    <mergeCell ref="AF7:AG7"/>
    <mergeCell ref="AF8:AG8"/>
    <mergeCell ref="AF9:AG9"/>
    <mergeCell ref="AF10:AG10"/>
    <mergeCell ref="V3:W3"/>
    <mergeCell ref="X3:Y3"/>
    <mergeCell ref="Z3:AA3"/>
    <mergeCell ref="AB3:AC3"/>
    <mergeCell ref="AD3:AE3"/>
    <mergeCell ref="AF3:AG4"/>
    <mergeCell ref="J3:K3"/>
    <mergeCell ref="L3:M3"/>
    <mergeCell ref="N3:O3"/>
    <mergeCell ref="P3:Q3"/>
    <mergeCell ref="R3:S3"/>
    <mergeCell ref="T3:U3"/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</mergeCells>
  <hyperlinks>
    <hyperlink ref="AG1" location="ОГЛАВЛЕНИЕ!A1" display="ОГЛАВЛЕНИЕ!A1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2019-12-16T12:41:07Z</cp:lastPrinted>
  <dcterms:created xsi:type="dcterms:W3CDTF">1996-10-08T23:32:33Z</dcterms:created>
  <dcterms:modified xsi:type="dcterms:W3CDTF">2020-08-05T05:30:17Z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